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k3srv1\K31local\１係共用\G1-FRL\簡易特注\FRL-D_標準品\"/>
    </mc:Choice>
  </mc:AlternateContent>
  <xr:revisionPtr revIDLastSave="0" documentId="13_ncr:1_{26465B54-BED1-4A59-B4D8-979F33A5FEDA}" xr6:coauthVersionLast="47" xr6:coauthVersionMax="47" xr10:uidLastSave="{00000000-0000-0000-0000-000000000000}"/>
  <bookViews>
    <workbookView xWindow="-28920" yWindow="-120" windowWidth="29040" windowHeight="15840" tabRatio="882" xr2:uid="{00000000-000D-0000-FFFF-FFFF00000000}"/>
  </bookViews>
  <sheets>
    <sheet name="仕様書" sheetId="45" r:id="rId1"/>
    <sheet name="対象製品ﾘｽﾄ" sheetId="17" r:id="rId2"/>
    <sheet name="AF" sheetId="48" r:id="rId3"/>
    <sheet name="AFM" sheetId="33" r:id="rId4"/>
    <sheet name="AFD" sheetId="34" r:id="rId5"/>
    <sheet name="AFG" sheetId="75" r:id="rId6"/>
    <sheet name="AR" sheetId="49" r:id="rId7"/>
    <sheet name="AR□M" sheetId="54" r:id="rId8"/>
    <sheet name="AL" sheetId="50" r:id="rId9"/>
    <sheet name="AW" sheetId="51" r:id="rId10"/>
    <sheet name="AWM" sheetId="65" r:id="rId11"/>
    <sheet name="AWD" sheetId="66" r:id="rId12"/>
    <sheet name="ARG" sheetId="71" r:id="rId13"/>
    <sheet name="AWG" sheetId="72" r:id="rId14"/>
    <sheet name="ARP" sheetId="74" r:id="rId15"/>
    <sheet name="AV-A" sheetId="67" r:id="rId16"/>
    <sheet name="AFF" sheetId="38" r:id="rId17"/>
    <sheet name="AM" sheetId="39" r:id="rId18"/>
    <sheet name="AMD" sheetId="40" r:id="rId19"/>
    <sheet name="IDG" sheetId="70" r:id="rId20"/>
    <sheet name="AMK" sheetId="55" r:id="rId21"/>
    <sheet name="PF3A7" sheetId="47" r:id="rId22"/>
    <sheet name="PF3A8" sheetId="61" r:id="rId23"/>
    <sheet name="VP☐E" sheetId="59" r:id="rId24"/>
    <sheet name="VP□R" sheetId="58" r:id="rId25"/>
    <sheet name="JSXM" sheetId="63" r:id="rId26"/>
    <sheet name="Y□(T)" sheetId="52" r:id="rId27"/>
    <sheet name="VHS" sheetId="62" r:id="rId28"/>
    <sheet name="E□00" sheetId="27" r:id="rId29"/>
    <sheet name="E□00L" sheetId="25" r:id="rId30"/>
    <sheet name="E□00T" sheetId="64" r:id="rId31"/>
    <sheet name="Y□10" sheetId="21" r:id="rId32"/>
    <sheet name="Y□4" sheetId="28" r:id="rId33"/>
    <sheet name="IS10M" sheetId="20" r:id="rId34"/>
    <sheet name="IS10T" sheetId="23" r:id="rId35"/>
    <sheet name="IS10L" sheetId="26" r:id="rId36"/>
    <sheet name="IS10E" sheetId="24" r:id="rId37"/>
    <sheet name="E□00E" sheetId="69" r:id="rId38"/>
    <sheet name="AKM" sheetId="73" r:id="rId39"/>
  </sheets>
  <externalReferences>
    <externalReference r:id="rId40"/>
  </externalReferences>
  <definedNames>
    <definedName name="_3ポート残圧排気弁モジュラ接続タイプ主弁位置検出機能なし">対象製品ﾘｽﾄ!$B$89</definedName>
    <definedName name="_3ポート残圧排気弁モジュラ接続タイプ主弁位置検出機能付">対象製品ﾘｽﾄ!$B$91</definedName>
    <definedName name="_L形配管アダプタ">対象製品ﾘｽﾄ!$B$119</definedName>
    <definedName name="_L形配管アダプタ付圧力スイッチ">対象製品ﾘｽﾄ!$B$149</definedName>
    <definedName name="_T型配管アダプタ">対象製品ﾘｽﾄ!$B$124</definedName>
    <definedName name="_T形スペーサ">対象製品ﾘｽﾄ!$B$129</definedName>
    <definedName name="_T形スペーサ付圧力スイッチ">対象製品ﾘｽﾄ!$B$144</definedName>
    <definedName name="_ウォータセパレータAFG">対象製品ﾘｽﾄ!$B$19</definedName>
    <definedName name="_エアフィルタ">対象製品ﾘｽﾄ!$B$5</definedName>
    <definedName name="_エンドプレート">対象製品ﾘｽﾄ!$B$159</definedName>
    <definedName name="_クロススペーサ">対象製品ﾘｽﾄ!$B$134</definedName>
    <definedName name="_スペーサ">対象製品ﾘｽﾄ!$B$99</definedName>
    <definedName name="_ソフトスタートアップバルブ">対象製品ﾘｽﾄ!$B$58</definedName>
    <definedName name="_チェック弁">対象製品ﾘｽﾄ!$B$162</definedName>
    <definedName name="_フィルタレギュレータ">対象製品ﾘｽﾄ!$B$38</definedName>
    <definedName name="_フロースイッチ">対象製品ﾘｽﾄ!$B$85</definedName>
    <definedName name="_フロースイッチ圧力温度センサ付">対象製品ﾘｽﾄ!$B$87</definedName>
    <definedName name="_マイクロミストセパレータAFD">対象製品ﾘｽﾄ!$B$15</definedName>
    <definedName name="_マイクロミストセパレータAMD">対象製品ﾘｽﾄ!$B$72</definedName>
    <definedName name="_マイクロミストセパレータレギュレータ">対象製品ﾘｽﾄ!$B$46</definedName>
    <definedName name="_ミストセパレータAFM">対象製品ﾘｽﾄ!$B$11</definedName>
    <definedName name="_ミストセパレータAM">対象製品ﾘｽﾄ!$B$67</definedName>
    <definedName name="_ミストセパレータレギュレータ">対象製品ﾘｽﾄ!$B$43</definedName>
    <definedName name="_メンブレンドライヤ">対象製品ﾘｽﾄ!$B$77</definedName>
    <definedName name="_モジュラタイプ共通吸気形レギュレータ">対象製品ﾘｽﾄ!$B$29</definedName>
    <definedName name="_モジュラ取付形２ポートソレノイドバルブ">対象製品ﾘｽﾄ!$B$93</definedName>
    <definedName name="_ラインフィルタ">対象製品ﾘｽﾄ!$B$62</definedName>
    <definedName name="_ルブリケータ">対象製品ﾘｽﾄ!$B$32</definedName>
    <definedName name="_レギュレータ">対象製品ﾘｽﾄ!$B$23</definedName>
    <definedName name="_圧力スイッチ">対象製品ﾘｽﾄ!$B$139</definedName>
    <definedName name="_圧力計内蔵フィルタレギュレータ">対象製品ﾘｽﾄ!$B$52</definedName>
    <definedName name="_圧力計内蔵レギュレータ">対象製品ﾘｽﾄ!$B$49</definedName>
    <definedName name="_活性炭フィルタ">対象製品ﾘｽﾄ!$B$80</definedName>
    <definedName name="_残圧抜き3ポート弁">対象製品ﾘｽﾄ!$B$109</definedName>
    <definedName name="_直動精密レギュレータ">対象製品ﾘｽﾄ!$B$55</definedName>
    <definedName name="_配管アダプタ">対象製品ﾘｽﾄ!$B$114</definedName>
    <definedName name="_配管アダプタ付圧力スイッチ">対象製品ﾘｽﾄ!$B$154</definedName>
    <definedName name="_xlnm.Print_Area" localSheetId="2">AF!$A$2:$P$54</definedName>
    <definedName name="_xlnm.Print_Area" localSheetId="4">AFD!$A$2:$N$53</definedName>
    <definedName name="_xlnm.Print_Area" localSheetId="16">AFF!$A$2:$O$55</definedName>
    <definedName name="_xlnm.Print_Area" localSheetId="5">AFG!$A$2:$N$50</definedName>
    <definedName name="_xlnm.Print_Area" localSheetId="3">AFM!$A$2:$N$53</definedName>
    <definedName name="_xlnm.Print_Area" localSheetId="38">AKM!$A$2:$M$23</definedName>
    <definedName name="_xlnm.Print_Area" localSheetId="8">AL!$A$2:$P$46</definedName>
    <definedName name="_xlnm.Print_Area" localSheetId="17">AM!$A$2:$O$55</definedName>
    <definedName name="_xlnm.Print_Area" localSheetId="18">AMD!$A$2:$O$55</definedName>
    <definedName name="_xlnm.Print_Area" localSheetId="20">AMK!$A$2:$O$42</definedName>
    <definedName name="_xlnm.Print_Area" localSheetId="6">AR!$A$2:$P$58</definedName>
    <definedName name="_xlnm.Print_Area" localSheetId="7">AR□M!$A$2:$M$58</definedName>
    <definedName name="_xlnm.Print_Area" localSheetId="12">ARG!$A$2:$M$47</definedName>
    <definedName name="_xlnm.Print_Area" localSheetId="14">ARP!$A$2:$M$52</definedName>
    <definedName name="_xlnm.Print_Area" localSheetId="15">'AV-A'!$A$2:$O$62</definedName>
    <definedName name="_xlnm.Print_Area" localSheetId="9">AW!$A$2:$O$70</definedName>
    <definedName name="_xlnm.Print_Area" localSheetId="11">AWD!$A$2:$M$65</definedName>
    <definedName name="_xlnm.Print_Area" localSheetId="13">AWG!$A$2:$M$60</definedName>
    <definedName name="_xlnm.Print_Area" localSheetId="10">AWM!$A$2:$M$65</definedName>
    <definedName name="_xlnm.Print_Area" localSheetId="28">E□00!$A$2:$O$28</definedName>
    <definedName name="_xlnm.Print_Area" localSheetId="29">E□00L!$A$2:$O$27</definedName>
    <definedName name="_xlnm.Print_Area" localSheetId="30">E□00T!$A$2:$O$27</definedName>
    <definedName name="_xlnm.Print_Area" localSheetId="19">IDG!$A$2:$M$36</definedName>
    <definedName name="_xlnm.Print_Area" localSheetId="36">IS10E!$A$2:$O$44</definedName>
    <definedName name="_xlnm.Print_Area" localSheetId="35">IS10L!$A$2:$O$44</definedName>
    <definedName name="_xlnm.Print_Area" localSheetId="33">IS10M!$A$2:$O$35</definedName>
    <definedName name="_xlnm.Print_Area" localSheetId="34">IS10T!$A$2:$O$38</definedName>
    <definedName name="_xlnm.Print_Area" localSheetId="25">JSXM!$A$2:$N$66</definedName>
    <definedName name="_xlnm.Print_Area" localSheetId="21">PF3A7!$A$2:$L$38</definedName>
    <definedName name="_xlnm.Print_Area" localSheetId="22">PF3A8!$A$2:$L$32</definedName>
    <definedName name="_xlnm.Print_Area" localSheetId="27">VHS!$A$2:$O$51</definedName>
    <definedName name="_xlnm.Print_Area" localSheetId="24">VP□R!$A$2:$M$43</definedName>
    <definedName name="_xlnm.Print_Area" localSheetId="23">VP☐E!$A$2:$M$37</definedName>
    <definedName name="_xlnm.Print_Area" localSheetId="26">'Y□(T)'!$A$2:$O$26</definedName>
    <definedName name="_xlnm.Print_Area" localSheetId="31">Y□10!$A$2:$O$77</definedName>
    <definedName name="_xlnm.Print_Area" localSheetId="32">Y□4!$A$2:$O$38</definedName>
    <definedName name="_xlnm.Print_Area" localSheetId="0">仕様書!$B$1:$Z$54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45" l="1"/>
  <c r="O33" i="45"/>
  <c r="O32" i="45"/>
  <c r="O31" i="45"/>
  <c r="O30" i="45"/>
  <c r="O29" i="45"/>
  <c r="O28" i="45"/>
  <c r="O27" i="45"/>
  <c r="O26" i="45"/>
  <c r="C45" i="45"/>
  <c r="C44" i="45"/>
  <c r="C43" i="45"/>
  <c r="C42" i="45"/>
  <c r="C41" i="45"/>
  <c r="C40" i="45"/>
  <c r="C39" i="45"/>
  <c r="C38" i="45"/>
  <c r="C37" i="45"/>
  <c r="C36" i="45"/>
  <c r="C35" i="45"/>
  <c r="C34" i="45"/>
  <c r="C33" i="45"/>
  <c r="C32" i="45"/>
  <c r="C31" i="45"/>
  <c r="C30" i="45"/>
  <c r="C29" i="45"/>
  <c r="C28" i="45"/>
  <c r="C27" i="45"/>
  <c r="C26" i="45"/>
</calcChain>
</file>

<file path=xl/sharedStrings.xml><?xml version="1.0" encoding="utf-8"?>
<sst xmlns="http://schemas.openxmlformats.org/spreadsheetml/2006/main" count="6676" uniqueCount="937">
  <si>
    <t>圧力スイッチ</t>
    <rPh sb="0" eb="2">
      <t>アツリョク</t>
    </rPh>
    <phoneticPr fontId="4"/>
  </si>
  <si>
    <t>配管アダプタ</t>
    <rPh sb="0" eb="2">
      <t>ハイカン</t>
    </rPh>
    <phoneticPr fontId="4"/>
  </si>
  <si>
    <t>T形スペーサ</t>
    <rPh sb="1" eb="2">
      <t>カタチ</t>
    </rPh>
    <phoneticPr fontId="4"/>
  </si>
  <si>
    <t>●</t>
    <phoneticPr fontId="4"/>
  </si>
  <si>
    <t>○</t>
    <phoneticPr fontId="4"/>
  </si>
  <si>
    <t>標準</t>
    <rPh sb="0" eb="2">
      <t>ヒョウジュン</t>
    </rPh>
    <phoneticPr fontId="4"/>
  </si>
  <si>
    <t>作成日</t>
  </si>
  <si>
    <t>年</t>
  </si>
  <si>
    <t>月</t>
  </si>
  <si>
    <t>日</t>
  </si>
  <si>
    <t>貴社名</t>
    <rPh sb="0" eb="2">
      <t>キシャ</t>
    </rPh>
    <rPh sb="2" eb="3">
      <t>メイ</t>
    </rPh>
    <phoneticPr fontId="4"/>
  </si>
  <si>
    <t>図　番</t>
    <rPh sb="0" eb="1">
      <t>ズ</t>
    </rPh>
    <rPh sb="2" eb="3">
      <t>バン</t>
    </rPh>
    <phoneticPr fontId="4"/>
  </si>
  <si>
    <t>工番・作番</t>
    <rPh sb="0" eb="1">
      <t>コウ</t>
    </rPh>
    <rPh sb="1" eb="2">
      <t>バン</t>
    </rPh>
    <rPh sb="3" eb="4">
      <t>サク</t>
    </rPh>
    <rPh sb="4" eb="5">
      <t>バン</t>
    </rPh>
    <phoneticPr fontId="4"/>
  </si>
  <si>
    <t>簡易特注品番</t>
    <rPh sb="0" eb="2">
      <t>カンイ</t>
    </rPh>
    <rPh sb="2" eb="4">
      <t>トクチュウ</t>
    </rPh>
    <rPh sb="4" eb="5">
      <t>ヒン</t>
    </rPh>
    <rPh sb="5" eb="6">
      <t>バン</t>
    </rPh>
    <phoneticPr fontId="4"/>
  </si>
  <si>
    <t>品番記載欄</t>
    <rPh sb="0" eb="2">
      <t>ヒンバン</t>
    </rPh>
    <rPh sb="2" eb="4">
      <t>キサイ</t>
    </rPh>
    <rPh sb="4" eb="5">
      <t>ラン</t>
    </rPh>
    <phoneticPr fontId="8"/>
  </si>
  <si>
    <t>客先コード</t>
    <rPh sb="0" eb="2">
      <t>キャクサキ</t>
    </rPh>
    <phoneticPr fontId="4"/>
  </si>
  <si>
    <t>部署ｺｰﾄﾞ</t>
    <rPh sb="0" eb="2">
      <t>ブショ</t>
    </rPh>
    <phoneticPr fontId="4"/>
  </si>
  <si>
    <t>担当ｺｰﾄﾞ</t>
    <rPh sb="0" eb="2">
      <t>タントウ</t>
    </rPh>
    <phoneticPr fontId="4"/>
  </si>
  <si>
    <t>イメージ登録No.</t>
    <rPh sb="4" eb="6">
      <t>トウロク</t>
    </rPh>
    <phoneticPr fontId="4"/>
  </si>
  <si>
    <t>ＦＡＸ手配時記入欄</t>
    <rPh sb="3" eb="9">
      <t>テハイキニュウラン</t>
    </rPh>
    <phoneticPr fontId="4"/>
  </si>
  <si>
    <t>客先注番</t>
    <rPh sb="0" eb="4">
      <t>キャクサキチュウバン</t>
    </rPh>
    <phoneticPr fontId="4"/>
  </si>
  <si>
    <t>客先納期</t>
    <rPh sb="0" eb="2">
      <t>キャクサキチュウバン</t>
    </rPh>
    <rPh sb="2" eb="4">
      <t>ノウキ</t>
    </rPh>
    <phoneticPr fontId="4"/>
  </si>
  <si>
    <t>ＳＭＣ手配Ｎｏ</t>
    <rPh sb="3" eb="5">
      <t>テハイ</t>
    </rPh>
    <phoneticPr fontId="4"/>
  </si>
  <si>
    <t>対象製品ﾘｽﾄ</t>
    <rPh sb="0" eb="2">
      <t>タイショウ</t>
    </rPh>
    <rPh sb="2" eb="4">
      <t>セイヒン</t>
    </rPh>
    <phoneticPr fontId="4"/>
  </si>
  <si>
    <t>品　名</t>
    <rPh sb="0" eb="1">
      <t>シナ</t>
    </rPh>
    <rPh sb="2" eb="3">
      <t>メイ</t>
    </rPh>
    <phoneticPr fontId="4"/>
  </si>
  <si>
    <t>種　類</t>
    <rPh sb="0" eb="1">
      <t>タネ</t>
    </rPh>
    <rPh sb="2" eb="3">
      <t>タグイ</t>
    </rPh>
    <phoneticPr fontId="4"/>
  </si>
  <si>
    <t>ｴｱﾌｨﾙﾀ</t>
    <phoneticPr fontId="4"/>
  </si>
  <si>
    <t>製品</t>
    <rPh sb="0" eb="2">
      <t>セイヒン</t>
    </rPh>
    <phoneticPr fontId="4"/>
  </si>
  <si>
    <t>ﾐｽﾄｾﾊﾟﾚｰﾀ</t>
    <phoneticPr fontId="4"/>
  </si>
  <si>
    <t>ﾚｷﾞｭﾚｰﾀ</t>
    <phoneticPr fontId="4"/>
  </si>
  <si>
    <t>ﾙﾌﾞﾘｹｰﾀ</t>
    <phoneticPr fontId="4"/>
  </si>
  <si>
    <t>ﾌｨﾙﾀﾚｷﾞｭﾚｰﾀ</t>
    <phoneticPr fontId="4"/>
  </si>
  <si>
    <t>種類</t>
    <rPh sb="0" eb="2">
      <t>シュルイ</t>
    </rPh>
    <phoneticPr fontId="4"/>
  </si>
  <si>
    <t>ｽﾍﾟｰｻ</t>
    <phoneticPr fontId="4"/>
  </si>
  <si>
    <t>ﾌﾞﾗｹｯﾄ付ｽﾍﾟｰｻ</t>
    <rPh sb="6" eb="7">
      <t>ツキ</t>
    </rPh>
    <phoneticPr fontId="4"/>
  </si>
  <si>
    <t>ｱﾀｯﾁﾒﾝﾄ</t>
    <phoneticPr fontId="4"/>
  </si>
  <si>
    <t>配管ｱﾀﾞﾌﾟﾀ</t>
    <rPh sb="0" eb="2">
      <t>ハイカン</t>
    </rPh>
    <phoneticPr fontId="4"/>
  </si>
  <si>
    <t>配管ｱﾀﾞﾌﾟﾀ付圧力ｽｲｯﾁ</t>
    <rPh sb="0" eb="2">
      <t>ハイカン</t>
    </rPh>
    <rPh sb="8" eb="9">
      <t>ツキ</t>
    </rPh>
    <rPh sb="9" eb="11">
      <t>アツリョク</t>
    </rPh>
    <phoneticPr fontId="4"/>
  </si>
  <si>
    <t>圧力ｽｲｯﾁ</t>
    <rPh sb="0" eb="2">
      <t>アツリョク</t>
    </rPh>
    <phoneticPr fontId="4"/>
  </si>
  <si>
    <t>T形ｽﾍﾟｰｻ</t>
    <rPh sb="1" eb="2">
      <t>ガタ</t>
    </rPh>
    <phoneticPr fontId="4"/>
  </si>
  <si>
    <t>ｸﾛｽｽﾍﾟｰｻ</t>
    <phoneticPr fontId="4"/>
  </si>
  <si>
    <t>圧力計</t>
    <rPh sb="0" eb="2">
      <t>アツリョク</t>
    </rPh>
    <rPh sb="2" eb="3">
      <t>ケイ</t>
    </rPh>
    <phoneticPr fontId="4"/>
  </si>
  <si>
    <t>付属品</t>
    <rPh sb="0" eb="2">
      <t>フゾク</t>
    </rPh>
    <rPh sb="2" eb="3">
      <t>ヒン</t>
    </rPh>
    <phoneticPr fontId="4"/>
  </si>
  <si>
    <t>同時梱包です。</t>
    <rPh sb="0" eb="2">
      <t>ドウジ</t>
    </rPh>
    <rPh sb="2" eb="4">
      <t>コンポウ</t>
    </rPh>
    <phoneticPr fontId="4"/>
  </si>
  <si>
    <t>ﾜﾝﾀｯﾁ管継手</t>
    <rPh sb="5" eb="6">
      <t>カン</t>
    </rPh>
    <rPh sb="6" eb="7">
      <t>ツギ</t>
    </rPh>
    <rPh sb="7" eb="8">
      <t>テ</t>
    </rPh>
    <phoneticPr fontId="4"/>
  </si>
  <si>
    <t>KQ2*ｼﾘｰｽﾞ</t>
    <phoneticPr fontId="4"/>
  </si>
  <si>
    <t>Sｶﾌﾟﾗｰ</t>
    <phoneticPr fontId="4"/>
  </si>
  <si>
    <t>KKｼﾘｰｽﾞ</t>
    <phoneticPr fontId="4"/>
  </si>
  <si>
    <t>ｻｲﾚﾝｻ</t>
    <phoneticPr fontId="4"/>
  </si>
  <si>
    <t>ﾃﾞｼﾞﾀﾙ圧力ｽｲｯﾁ</t>
    <rPh sb="6" eb="8">
      <t>アツリョク</t>
    </rPh>
    <phoneticPr fontId="4"/>
  </si>
  <si>
    <t>カタログに準拠</t>
    <rPh sb="5" eb="7">
      <t>ジュンキョ</t>
    </rPh>
    <phoneticPr fontId="1"/>
  </si>
  <si>
    <t>選択範囲</t>
    <rPh sb="0" eb="2">
      <t>センタク</t>
    </rPh>
    <rPh sb="2" eb="4">
      <t>ハンイ</t>
    </rPh>
    <phoneticPr fontId="1"/>
  </si>
  <si>
    <t>注記</t>
    <rPh sb="0" eb="2">
      <t>チュウキ</t>
    </rPh>
    <phoneticPr fontId="4"/>
  </si>
  <si>
    <t>T形ｽﾍﾟｰｻ付圧力ｽｲｯﾁ</t>
    <rPh sb="1" eb="2">
      <t>ガタ</t>
    </rPh>
    <rPh sb="7" eb="8">
      <t>ツキ</t>
    </rPh>
    <rPh sb="8" eb="10">
      <t>アツリョク</t>
    </rPh>
    <phoneticPr fontId="4"/>
  </si>
  <si>
    <t>L形配管ｱﾀﾞﾌﾟﾀ付圧力ｽｲｯﾁ</t>
    <rPh sb="1" eb="2">
      <t>カタチ</t>
    </rPh>
    <rPh sb="2" eb="4">
      <t>ハイカン</t>
    </rPh>
    <rPh sb="10" eb="11">
      <t>ツキ</t>
    </rPh>
    <rPh sb="11" eb="13">
      <t>アツリョク</t>
    </rPh>
    <phoneticPr fontId="1"/>
  </si>
  <si>
    <t>下向きの取付けはできません。</t>
    <rPh sb="0" eb="2">
      <t>シタム</t>
    </rPh>
    <rPh sb="4" eb="6">
      <t>トリツ</t>
    </rPh>
    <phoneticPr fontId="4"/>
  </si>
  <si>
    <t>従来品と面間互換タイプは準標準仕様「1」を選択してください。</t>
    <phoneticPr fontId="4"/>
  </si>
  <si>
    <t>L形配管ｱﾀﾞﾌﾟﾀ</t>
    <rPh sb="1" eb="2">
      <t>カタチ</t>
    </rPh>
    <rPh sb="2" eb="4">
      <t>ハイカン</t>
    </rPh>
    <phoneticPr fontId="1"/>
  </si>
  <si>
    <t>カタログに準拠
（但し、AF用ブラケットは選択できません。）</t>
    <rPh sb="5" eb="7">
      <t>ジュンキョ</t>
    </rPh>
    <phoneticPr fontId="1"/>
  </si>
  <si>
    <t>カタログに準拠
（但し、AFM用ブラケットは選択できません。）</t>
    <rPh sb="5" eb="7">
      <t>ジュンキョ</t>
    </rPh>
    <phoneticPr fontId="1"/>
  </si>
  <si>
    <t>カタログに準拠
（但し、AFD用ブラケットは選択できません。）</t>
    <rPh sb="5" eb="7">
      <t>ジュンキョ</t>
    </rPh>
    <phoneticPr fontId="1"/>
  </si>
  <si>
    <t>カタログに準拠
（但し、AR用ブラケット、パネルマウント用セットナットは選択できません。）</t>
    <rPh sb="5" eb="7">
      <t>ジュンキョ</t>
    </rPh>
    <phoneticPr fontId="1"/>
  </si>
  <si>
    <t>カタログに準拠
（但し、AL用ブラケットは選択できません。）</t>
    <rPh sb="5" eb="7">
      <t>ジュンキョ</t>
    </rPh>
    <phoneticPr fontId="1"/>
  </si>
  <si>
    <t>カタログに準拠
（但し、AW用ブラケット、パネルマウント用セットナットは選択できません。）</t>
    <rPh sb="5" eb="7">
      <t>ジュンキョ</t>
    </rPh>
    <phoneticPr fontId="1"/>
  </si>
  <si>
    <t>向き
指定</t>
    <rPh sb="0" eb="1">
      <t>ム</t>
    </rPh>
    <rPh sb="3" eb="5">
      <t>シテイ</t>
    </rPh>
    <phoneticPr fontId="1"/>
  </si>
  <si>
    <t>カタログに準拠
（但し、AFF用ブラケットは選択できません。）</t>
    <rPh sb="5" eb="7">
      <t>ジュンキョ</t>
    </rPh>
    <phoneticPr fontId="1"/>
  </si>
  <si>
    <t>カタログに準拠
（但し、AM用ブラケットは選択できません。）</t>
    <rPh sb="5" eb="7">
      <t>ジュンキョ</t>
    </rPh>
    <phoneticPr fontId="1"/>
  </si>
  <si>
    <t>カタログに準拠
（但し、AMD用ブラケットは選択できません。）</t>
    <rPh sb="5" eb="7">
      <t>ジュンキョ</t>
    </rPh>
    <phoneticPr fontId="1"/>
  </si>
  <si>
    <t>記号</t>
    <rPh sb="0" eb="2">
      <t>キゴウ</t>
    </rPh>
    <phoneticPr fontId="4"/>
  </si>
  <si>
    <t>内容</t>
    <rPh sb="0" eb="2">
      <t>ナイヨウ</t>
    </rPh>
    <phoneticPr fontId="4"/>
  </si>
  <si>
    <t>準標準</t>
    <rPh sb="0" eb="1">
      <t>ジュン</t>
    </rPh>
    <rPh sb="1" eb="3">
      <t>ヒョウジュン</t>
    </rPh>
    <phoneticPr fontId="4"/>
  </si>
  <si>
    <t>a</t>
    <phoneticPr fontId="4"/>
  </si>
  <si>
    <t>設定圧力範囲</t>
    <rPh sb="0" eb="2">
      <t>セッテイ</t>
    </rPh>
    <rPh sb="2" eb="4">
      <t>アツリョク</t>
    </rPh>
    <rPh sb="4" eb="6">
      <t>ハンイ</t>
    </rPh>
    <phoneticPr fontId="4"/>
  </si>
  <si>
    <t>無記号</t>
    <rPh sb="0" eb="1">
      <t>ム</t>
    </rPh>
    <rPh sb="1" eb="3">
      <t>キゴウ</t>
    </rPh>
    <phoneticPr fontId="4"/>
  </si>
  <si>
    <t>0.1~0.4MPa</t>
    <phoneticPr fontId="18"/>
  </si>
  <si>
    <t>0.1~0.6MPa</t>
    <phoneticPr fontId="4"/>
  </si>
  <si>
    <t>＋</t>
  </si>
  <si>
    <t>b</t>
    <phoneticPr fontId="4"/>
  </si>
  <si>
    <t>リード線長さ</t>
    <rPh sb="3" eb="4">
      <t>セン</t>
    </rPh>
    <rPh sb="4" eb="5">
      <t>ナガ</t>
    </rPh>
    <phoneticPr fontId="4"/>
  </si>
  <si>
    <t>0.5m</t>
    <phoneticPr fontId="18"/>
  </si>
  <si>
    <t>3m</t>
    <phoneticPr fontId="4"/>
  </si>
  <si>
    <t>5m</t>
    <phoneticPr fontId="18"/>
  </si>
  <si>
    <t>c</t>
    <phoneticPr fontId="4"/>
  </si>
  <si>
    <t>目盛板圧力単位</t>
    <rPh sb="0" eb="2">
      <t>メモリ</t>
    </rPh>
    <rPh sb="2" eb="3">
      <t>イタ</t>
    </rPh>
    <rPh sb="3" eb="5">
      <t>アツリョク</t>
    </rPh>
    <rPh sb="5" eb="7">
      <t>タンイ</t>
    </rPh>
    <phoneticPr fontId="4"/>
  </si>
  <si>
    <t>MPa</t>
    <phoneticPr fontId="4"/>
  </si>
  <si>
    <t>MPa・psi併記</t>
    <rPh sb="7" eb="9">
      <t>ヘイキ</t>
    </rPh>
    <phoneticPr fontId="4"/>
  </si>
  <si>
    <t>d</t>
    <phoneticPr fontId="4"/>
  </si>
  <si>
    <t>ボディタイプ</t>
    <phoneticPr fontId="4"/>
  </si>
  <si>
    <t>1</t>
    <phoneticPr fontId="4"/>
  </si>
  <si>
    <t>営業企画室</t>
    <rPh sb="0" eb="2">
      <t>エイギョウ</t>
    </rPh>
    <rPh sb="2" eb="5">
      <t>キカクシツ</t>
    </rPh>
    <phoneticPr fontId="4"/>
  </si>
  <si>
    <t>上記品番体系で、準標準仕様「1」を選択すると、従来品と面間寸法に互換性のある製品となります。</t>
    <rPh sb="0" eb="2">
      <t>ジョウキ</t>
    </rPh>
    <rPh sb="2" eb="4">
      <t>ヒンバン</t>
    </rPh>
    <rPh sb="4" eb="6">
      <t>タイケイ</t>
    </rPh>
    <rPh sb="8" eb="9">
      <t>ジュン</t>
    </rPh>
    <rPh sb="9" eb="11">
      <t>ヒョウジュン</t>
    </rPh>
    <rPh sb="11" eb="13">
      <t>シヨウ</t>
    </rPh>
    <rPh sb="17" eb="19">
      <t>センタク</t>
    </rPh>
    <rPh sb="23" eb="25">
      <t>ジュウライ</t>
    </rPh>
    <rPh sb="25" eb="26">
      <t>ヒン</t>
    </rPh>
    <rPh sb="27" eb="29">
      <t>メンカン</t>
    </rPh>
    <rPh sb="29" eb="31">
      <t>スンポウ</t>
    </rPh>
    <rPh sb="32" eb="35">
      <t>ゴカンセイ</t>
    </rPh>
    <rPh sb="38" eb="40">
      <t>セイヒン</t>
    </rPh>
    <phoneticPr fontId="1"/>
  </si>
  <si>
    <t>その場合、以下の組合せに注意が必要です。</t>
    <rPh sb="2" eb="4">
      <t>バアイ</t>
    </rPh>
    <rPh sb="5" eb="7">
      <t>イカ</t>
    </rPh>
    <rPh sb="8" eb="10">
      <t>クミアワ</t>
    </rPh>
    <rPh sb="12" eb="14">
      <t>チュウイ</t>
    </rPh>
    <rPh sb="15" eb="17">
      <t>ヒツヨウ</t>
    </rPh>
    <phoneticPr fontId="1"/>
  </si>
  <si>
    <t>ねじ種類</t>
    <rPh sb="2" eb="4">
      <t>シュルイ</t>
    </rPh>
    <phoneticPr fontId="4"/>
  </si>
  <si>
    <t>Ｒc</t>
    <phoneticPr fontId="18"/>
  </si>
  <si>
    <t>ＮＰＴ</t>
    <phoneticPr fontId="18"/>
  </si>
  <si>
    <t>Ｇ</t>
    <phoneticPr fontId="18"/>
  </si>
  <si>
    <t>管接続口径</t>
    <rPh sb="0" eb="1">
      <t>クダ</t>
    </rPh>
    <rPh sb="1" eb="3">
      <t>セツゾク</t>
    </rPh>
    <rPh sb="3" eb="5">
      <t>コウケイ</t>
    </rPh>
    <phoneticPr fontId="4"/>
  </si>
  <si>
    <t>01</t>
    <phoneticPr fontId="4"/>
  </si>
  <si>
    <t>１／８</t>
    <phoneticPr fontId="4"/>
  </si>
  <si>
    <t>－</t>
    <phoneticPr fontId="4"/>
  </si>
  <si>
    <t>１／４</t>
    <phoneticPr fontId="4"/>
  </si>
  <si>
    <t>３／８</t>
    <phoneticPr fontId="4"/>
  </si>
  <si>
    <t>１／２</t>
    <phoneticPr fontId="4"/>
  </si>
  <si>
    <t>・下向きは、向き指定欄に「B」を入力してください。
・従来品と面間互換タイプは準標準仕様「1」を選択してください。
　その場合、組合せに制限がありますので、組合せ注意事項を
　参照してください。</t>
    <rPh sb="1" eb="3">
      <t>シタム</t>
    </rPh>
    <rPh sb="6" eb="7">
      <t>ム</t>
    </rPh>
    <rPh sb="8" eb="10">
      <t>シテイ</t>
    </rPh>
    <rPh sb="10" eb="11">
      <t>ラン</t>
    </rPh>
    <rPh sb="16" eb="18">
      <t>ニュウリョク</t>
    </rPh>
    <phoneticPr fontId="4"/>
  </si>
  <si>
    <t>06</t>
    <phoneticPr fontId="4"/>
  </si>
  <si>
    <t>３／４</t>
    <phoneticPr fontId="4"/>
  </si>
  <si>
    <t>取付位置</t>
    <rPh sb="0" eb="2">
      <t>トリツケ</t>
    </rPh>
    <rPh sb="2" eb="4">
      <t>イチ</t>
    </rPh>
    <phoneticPr fontId="4"/>
  </si>
  <si>
    <t>右</t>
    <rPh sb="0" eb="1">
      <t>ミギ</t>
    </rPh>
    <phoneticPr fontId="4"/>
  </si>
  <si>
    <t>左</t>
    <rPh sb="0" eb="1">
      <t>ヒダリ</t>
    </rPh>
    <phoneticPr fontId="4"/>
  </si>
  <si>
    <t>組合せ注意事項</t>
    <rPh sb="0" eb="2">
      <t>クミアワ</t>
    </rPh>
    <rPh sb="3" eb="5">
      <t>チュウイ</t>
    </rPh>
    <rPh sb="5" eb="7">
      <t>ジコウ</t>
    </rPh>
    <phoneticPr fontId="1"/>
  </si>
  <si>
    <t>左端用</t>
    <rPh sb="0" eb="2">
      <t>ヒダリハシ</t>
    </rPh>
    <rPh sb="2" eb="3">
      <t>ヨウ</t>
    </rPh>
    <phoneticPr fontId="4"/>
  </si>
  <si>
    <t>右端用</t>
    <rPh sb="0" eb="2">
      <t>ミギハシ</t>
    </rPh>
    <rPh sb="2" eb="3">
      <t>ヨウ</t>
    </rPh>
    <phoneticPr fontId="4"/>
  </si>
  <si>
    <t>❶</t>
    <phoneticPr fontId="4"/>
  </si>
  <si>
    <t>❷</t>
    <phoneticPr fontId="4"/>
  </si>
  <si>
    <t>❸</t>
    <phoneticPr fontId="4"/>
  </si>
  <si>
    <t>❹</t>
    <phoneticPr fontId="4"/>
  </si>
  <si>
    <t>❷</t>
    <phoneticPr fontId="1"/>
  </si>
  <si>
    <t>❷</t>
    <phoneticPr fontId="1"/>
  </si>
  <si>
    <t>❸</t>
    <phoneticPr fontId="1"/>
  </si>
  <si>
    <t>❹</t>
    <phoneticPr fontId="1"/>
  </si>
  <si>
    <t>❸</t>
    <phoneticPr fontId="1"/>
  </si>
  <si>
    <t xml:space="preserve">・オプション・準標準は、a～c の各項目毎に１つ　ずつ選択してください。
</t>
    <phoneticPr fontId="1"/>
  </si>
  <si>
    <t>Ｔ形スペーサ付圧力スイッチ</t>
    <rPh sb="1" eb="2">
      <t>カタチ</t>
    </rPh>
    <rPh sb="6" eb="7">
      <t>ツキ</t>
    </rPh>
    <phoneticPr fontId="4"/>
  </si>
  <si>
    <t xml:space="preserve">・オプション・準標準は、a～d の各項目毎に１つ　ずつ選択してください。
</t>
    <phoneticPr fontId="1"/>
  </si>
  <si>
    <t>配管アダプタ付圧力スイッチ</t>
    <rPh sb="0" eb="2">
      <t>ハイカン</t>
    </rPh>
    <rPh sb="6" eb="7">
      <t>ツキ</t>
    </rPh>
    <rPh sb="7" eb="9">
      <t>アツリョク</t>
    </rPh>
    <phoneticPr fontId="4"/>
  </si>
  <si>
    <t>Ｌ形配管アダプタ付圧力スイッチ</t>
    <rPh sb="1" eb="2">
      <t>カタチ</t>
    </rPh>
    <rPh sb="2" eb="4">
      <t>ハイカン</t>
    </rPh>
    <rPh sb="8" eb="9">
      <t>ツキ</t>
    </rPh>
    <rPh sb="9" eb="11">
      <t>アツリョク</t>
    </rPh>
    <phoneticPr fontId="4"/>
  </si>
  <si>
    <t>クロススペーサ</t>
    <phoneticPr fontId="4"/>
  </si>
  <si>
    <t>L形配管アダプタ</t>
    <rPh sb="1" eb="2">
      <t>カタチ</t>
    </rPh>
    <rPh sb="2" eb="4">
      <t>ハイカン</t>
    </rPh>
    <phoneticPr fontId="4"/>
  </si>
  <si>
    <t>ご発注品番　(この品番で手配下さるよう、お願い申し上げます。)</t>
    <rPh sb="1" eb="3">
      <t>ゴハチュウ</t>
    </rPh>
    <rPh sb="3" eb="5">
      <t>ヒンバン</t>
    </rPh>
    <rPh sb="23" eb="24">
      <t>モウ</t>
    </rPh>
    <rPh sb="25" eb="26">
      <t>ア</t>
    </rPh>
    <phoneticPr fontId="4"/>
  </si>
  <si>
    <t>装置名(NO.)</t>
    <rPh sb="0" eb="2">
      <t>ソウチ</t>
    </rPh>
    <rPh sb="2" eb="3">
      <t>メイ</t>
    </rPh>
    <phoneticPr fontId="4"/>
  </si>
  <si>
    <t>お客様ご記入欄</t>
    <rPh sb="1" eb="3">
      <t>キャクサマ</t>
    </rPh>
    <rPh sb="4" eb="6">
      <t>キニュウ</t>
    </rPh>
    <rPh sb="6" eb="7">
      <t>ラン</t>
    </rPh>
    <phoneticPr fontId="4"/>
  </si>
  <si>
    <t>組合せ表</t>
    <rPh sb="0" eb="1">
      <t>ク</t>
    </rPh>
    <rPh sb="1" eb="2">
      <t>ア</t>
    </rPh>
    <rPh sb="3" eb="4">
      <t>ヒョウ</t>
    </rPh>
    <phoneticPr fontId="8"/>
  </si>
  <si>
    <t>組付
位置</t>
    <rPh sb="0" eb="1">
      <t>ク</t>
    </rPh>
    <rPh sb="1" eb="2">
      <t>ツ</t>
    </rPh>
    <rPh sb="3" eb="5">
      <t>イチ</t>
    </rPh>
    <phoneticPr fontId="8"/>
  </si>
  <si>
    <t>F.R.L. エアコンビネーション 組合せ簡易特注品仕様書</t>
    <rPh sb="18" eb="19">
      <t>ク</t>
    </rPh>
    <rPh sb="19" eb="20">
      <t>ア</t>
    </rPh>
    <rPh sb="21" eb="23">
      <t>カンイ</t>
    </rPh>
    <rPh sb="23" eb="25">
      <t>トクチュウ</t>
    </rPh>
    <rPh sb="25" eb="26">
      <t>ヒン</t>
    </rPh>
    <rPh sb="26" eb="29">
      <t>シヨウショ</t>
    </rPh>
    <phoneticPr fontId="8"/>
  </si>
  <si>
    <t>以下SMC担当記入欄</t>
    <rPh sb="0" eb="2">
      <t>イカ</t>
    </rPh>
    <rPh sb="5" eb="7">
      <t>タントウ</t>
    </rPh>
    <rPh sb="7" eb="9">
      <t>キニュウ</t>
    </rPh>
    <rPh sb="9" eb="10">
      <t>ラン</t>
    </rPh>
    <phoneticPr fontId="1"/>
  </si>
  <si>
    <t>同梱製品</t>
    <rPh sb="0" eb="2">
      <t>ドウコン</t>
    </rPh>
    <rPh sb="2" eb="4">
      <t>セイヒン</t>
    </rPh>
    <phoneticPr fontId="1"/>
  </si>
  <si>
    <t>数量</t>
    <rPh sb="0" eb="2">
      <t>スウリョウ</t>
    </rPh>
    <phoneticPr fontId="1"/>
  </si>
  <si>
    <t>品番記載欄</t>
    <rPh sb="0" eb="2">
      <t>ヒンバン</t>
    </rPh>
    <rPh sb="2" eb="4">
      <t>キサイ</t>
    </rPh>
    <rPh sb="4" eb="5">
      <t>ラン</t>
    </rPh>
    <phoneticPr fontId="1"/>
  </si>
  <si>
    <t>記入例</t>
    <rPh sb="0" eb="2">
      <t>キニュウ</t>
    </rPh>
    <rPh sb="2" eb="3">
      <t>レイ</t>
    </rPh>
    <phoneticPr fontId="1"/>
  </si>
  <si>
    <t>FRL-D　対象製品</t>
    <rPh sb="6" eb="8">
      <t>タイショウ</t>
    </rPh>
    <rPh sb="8" eb="10">
      <t>セイヒン</t>
    </rPh>
    <phoneticPr fontId="4"/>
  </si>
  <si>
    <t>型式</t>
    <rPh sb="0" eb="2">
      <t>カタシキ</t>
    </rPh>
    <phoneticPr fontId="4"/>
  </si>
  <si>
    <t>Gｼﾘｰｽﾞ
GPｼﾘｰｽﾞ</t>
    <phoneticPr fontId="4"/>
  </si>
  <si>
    <t>AN*ｼﾘｰｽﾞ
25*ｼﾘｰｽﾞ</t>
    <phoneticPr fontId="4"/>
  </si>
  <si>
    <t>ISEｼﾘｰｽﾞ
ZSEｼﾘｰｽﾞ</t>
    <phoneticPr fontId="4"/>
  </si>
  <si>
    <t>適用AC</t>
    <rPh sb="0" eb="2">
      <t>テキヨウ</t>
    </rPh>
    <phoneticPr fontId="4"/>
  </si>
  <si>
    <t>・下向きの取付けはできません。
・従来品と面間互換タイプは準標準仕様「1」を選択してください。
　その場合、組合せに制限がありますので、組合せ注意事項を
　参照してください。</t>
    <rPh sb="1" eb="3">
      <t>シタム</t>
    </rPh>
    <rPh sb="5" eb="7">
      <t>トリツ</t>
    </rPh>
    <rPh sb="17" eb="20">
      <t>ジュウライヒン</t>
    </rPh>
    <rPh sb="21" eb="23">
      <t>メンカン</t>
    </rPh>
    <rPh sb="23" eb="25">
      <t>ゴカン</t>
    </rPh>
    <rPh sb="29" eb="30">
      <t>ジュン</t>
    </rPh>
    <rPh sb="30" eb="32">
      <t>ヒョウジュン</t>
    </rPh>
    <rPh sb="32" eb="34">
      <t>シヨウ</t>
    </rPh>
    <rPh sb="38" eb="40">
      <t>センタク</t>
    </rPh>
    <rPh sb="51" eb="53">
      <t>バアイ</t>
    </rPh>
    <rPh sb="54" eb="56">
      <t>クミアワ</t>
    </rPh>
    <rPh sb="58" eb="60">
      <t>セイゲン</t>
    </rPh>
    <rPh sb="68" eb="70">
      <t>クミアワ</t>
    </rPh>
    <rPh sb="71" eb="73">
      <t>チュウイ</t>
    </rPh>
    <rPh sb="73" eb="75">
      <t>ジコウ</t>
    </rPh>
    <rPh sb="78" eb="80">
      <t>サンショウ</t>
    </rPh>
    <phoneticPr fontId="4"/>
  </si>
  <si>
    <t>下向きは、向き指定欄に「B」を入力してください。</t>
    <phoneticPr fontId="1"/>
  </si>
  <si>
    <t>ﾏｲｸﾛﾐｽﾄｾﾊﾟﾚｰﾀ</t>
    <phoneticPr fontId="4"/>
  </si>
  <si>
    <t xml:space="preserve">● 制約条件なし
</t>
    <phoneticPr fontId="1"/>
  </si>
  <si>
    <t>FRL-D スペーサ、アタッチメント</t>
    <phoneticPr fontId="4"/>
  </si>
  <si>
    <t>AF30-D</t>
    <phoneticPr fontId="4"/>
  </si>
  <si>
    <t>AF40-D</t>
    <phoneticPr fontId="4"/>
  </si>
  <si>
    <t>AC30-D</t>
    <phoneticPr fontId="4"/>
  </si>
  <si>
    <t>AC40-D</t>
    <phoneticPr fontId="4"/>
  </si>
  <si>
    <t>AC20-D</t>
    <phoneticPr fontId="4"/>
  </si>
  <si>
    <t>AF20-D</t>
    <phoneticPr fontId="4"/>
  </si>
  <si>
    <t>AFM20-D</t>
    <phoneticPr fontId="4"/>
  </si>
  <si>
    <t>AFM30-D</t>
    <phoneticPr fontId="4"/>
  </si>
  <si>
    <t>AFM40-D</t>
    <phoneticPr fontId="4"/>
  </si>
  <si>
    <t>AFD20-D</t>
    <phoneticPr fontId="4"/>
  </si>
  <si>
    <t>AFD30-D</t>
    <phoneticPr fontId="4"/>
  </si>
  <si>
    <t>AFD40-D</t>
    <phoneticPr fontId="4"/>
  </si>
  <si>
    <t>AR30(K)-D</t>
    <phoneticPr fontId="4"/>
  </si>
  <si>
    <t>AR40(K)-D</t>
    <phoneticPr fontId="4"/>
  </si>
  <si>
    <t>AR20(K)-D</t>
    <phoneticPr fontId="4"/>
  </si>
  <si>
    <t>AL30-D</t>
    <phoneticPr fontId="4"/>
  </si>
  <si>
    <t>AL40-D</t>
    <phoneticPr fontId="4"/>
  </si>
  <si>
    <t>AL20-D</t>
    <phoneticPr fontId="4"/>
  </si>
  <si>
    <t>AW40(K)-D</t>
    <phoneticPr fontId="4"/>
  </si>
  <si>
    <t>AW20(K)-D</t>
    <phoneticPr fontId="4"/>
  </si>
  <si>
    <t>AW30(K)-D</t>
    <phoneticPr fontId="4"/>
  </si>
  <si>
    <t>AFF30-D</t>
    <phoneticPr fontId="4"/>
  </si>
  <si>
    <t>AM30-D</t>
    <phoneticPr fontId="4"/>
  </si>
  <si>
    <t>AMD30-D</t>
    <phoneticPr fontId="4"/>
  </si>
  <si>
    <t>Y400-D</t>
    <phoneticPr fontId="4"/>
  </si>
  <si>
    <t>Y300-D</t>
    <phoneticPr fontId="4"/>
  </si>
  <si>
    <t>Y200-D</t>
    <phoneticPr fontId="4"/>
  </si>
  <si>
    <t>Y400T-D</t>
    <phoneticPr fontId="4"/>
  </si>
  <si>
    <t>Y300T-D</t>
    <phoneticPr fontId="4"/>
  </si>
  <si>
    <t>Y200T-D</t>
    <phoneticPr fontId="4"/>
  </si>
  <si>
    <t>製品対象リストへ戻る</t>
    <rPh sb="0" eb="2">
      <t>セイヒン</t>
    </rPh>
    <rPh sb="2" eb="4">
      <t>タイショウ</t>
    </rPh>
    <rPh sb="8" eb="9">
      <t>モド</t>
    </rPh>
    <phoneticPr fontId="1"/>
  </si>
  <si>
    <t>IS10M-20-D</t>
    <phoneticPr fontId="4"/>
  </si>
  <si>
    <t>IS10M-30-D</t>
    <phoneticPr fontId="4"/>
  </si>
  <si>
    <t>IS10M-40-D</t>
    <phoneticPr fontId="4"/>
  </si>
  <si>
    <t>IS10T-30-D</t>
    <phoneticPr fontId="1"/>
  </si>
  <si>
    <t>IS10T-20-D</t>
    <phoneticPr fontId="1"/>
  </si>
  <si>
    <t>IS10T-40-D</t>
    <phoneticPr fontId="1"/>
  </si>
  <si>
    <t>IS10E-40-D</t>
    <phoneticPr fontId="4"/>
  </si>
  <si>
    <t>IS10E-30-D</t>
    <phoneticPr fontId="4"/>
  </si>
  <si>
    <t>IS10E-20-D</t>
    <phoneticPr fontId="4"/>
  </si>
  <si>
    <t>IS10L-20-D</t>
    <phoneticPr fontId="1"/>
  </si>
  <si>
    <t>IS10L-30-D</t>
    <phoneticPr fontId="1"/>
  </si>
  <si>
    <t>IS10L-40-D</t>
    <phoneticPr fontId="1"/>
  </si>
  <si>
    <t>E200-D</t>
    <phoneticPr fontId="4"/>
  </si>
  <si>
    <t>E300-D</t>
    <phoneticPr fontId="4"/>
  </si>
  <si>
    <t>E400-D</t>
    <phoneticPr fontId="4"/>
  </si>
  <si>
    <t>E400L-D</t>
    <phoneticPr fontId="4"/>
  </si>
  <si>
    <t>E300L-D</t>
    <phoneticPr fontId="4"/>
  </si>
  <si>
    <t>E200L-D</t>
    <phoneticPr fontId="4"/>
  </si>
  <si>
    <t>Y410-D</t>
    <phoneticPr fontId="4"/>
  </si>
  <si>
    <t>Y310-D</t>
    <phoneticPr fontId="4"/>
  </si>
  <si>
    <t>Y210-D</t>
    <phoneticPr fontId="4"/>
  </si>
  <si>
    <t>Y24-D</t>
    <phoneticPr fontId="4"/>
  </si>
  <si>
    <t>Y34-D</t>
    <phoneticPr fontId="4"/>
  </si>
  <si>
    <t>Y44-D</t>
    <phoneticPr fontId="4"/>
  </si>
  <si>
    <t>❺</t>
    <phoneticPr fontId="4"/>
  </si>
  <si>
    <t>オプション</t>
    <phoneticPr fontId="4"/>
  </si>
  <si>
    <t>フロート式
オートドレン</t>
    <rPh sb="4" eb="5">
      <t>シキ</t>
    </rPh>
    <phoneticPr fontId="4"/>
  </si>
  <si>
    <t>オートドレンなし</t>
    <phoneticPr fontId="4"/>
  </si>
  <si>
    <t>N.C.(ノーマルクローズ）　無加圧時ドレン排出なし</t>
    <rPh sb="15" eb="16">
      <t>ム</t>
    </rPh>
    <rPh sb="16" eb="18">
      <t>カアツ</t>
    </rPh>
    <rPh sb="18" eb="19">
      <t>ジ</t>
    </rPh>
    <rPh sb="22" eb="24">
      <t>ハイシュツ</t>
    </rPh>
    <phoneticPr fontId="4"/>
  </si>
  <si>
    <t>N.O.(ノーマルオープン）　無加圧時ドレン排出あり</t>
    <rPh sb="15" eb="16">
      <t>ム</t>
    </rPh>
    <rPh sb="16" eb="18">
      <t>カアツ</t>
    </rPh>
    <rPh sb="18" eb="19">
      <t>ジ</t>
    </rPh>
    <rPh sb="22" eb="24">
      <t>ハイシュツ</t>
    </rPh>
    <phoneticPr fontId="4"/>
  </si>
  <si>
    <t>ケース</t>
    <phoneticPr fontId="4"/>
  </si>
  <si>
    <t>ポリカーボネートケース</t>
    <phoneticPr fontId="18"/>
  </si>
  <si>
    <t>金属ケース</t>
    <rPh sb="0" eb="2">
      <t>キンゾク</t>
    </rPh>
    <phoneticPr fontId="4"/>
  </si>
  <si>
    <t>ナイロンケース</t>
    <phoneticPr fontId="4"/>
  </si>
  <si>
    <t>レベルゲージ付金属ケース</t>
    <rPh sb="6" eb="7">
      <t>ツ</t>
    </rPh>
    <rPh sb="7" eb="9">
      <t>キンゾク</t>
    </rPh>
    <phoneticPr fontId="4"/>
  </si>
  <si>
    <t>ケースガード付</t>
    <rPh sb="6" eb="7">
      <t>ツ</t>
    </rPh>
    <phoneticPr fontId="18"/>
  </si>
  <si>
    <t>ケースガード付・ナイロンケース</t>
    <rPh sb="6" eb="7">
      <t>ツ</t>
    </rPh>
    <phoneticPr fontId="18"/>
  </si>
  <si>
    <t>ドレン排出口</t>
    <rPh sb="3" eb="5">
      <t>ハイシュツ</t>
    </rPh>
    <rPh sb="5" eb="6">
      <t>クチ</t>
    </rPh>
    <phoneticPr fontId="4"/>
  </si>
  <si>
    <t>ドレンコック付</t>
    <rPh sb="6" eb="7">
      <t>ツ</t>
    </rPh>
    <phoneticPr fontId="18"/>
  </si>
  <si>
    <t>ドレンガイド　１/８</t>
    <phoneticPr fontId="4"/>
  </si>
  <si>
    <t>ドレンガイド　１/４</t>
    <phoneticPr fontId="4"/>
  </si>
  <si>
    <t>ドレンコック、バーブ継手付</t>
    <rPh sb="10" eb="11">
      <t>ツギ</t>
    </rPh>
    <rPh sb="11" eb="12">
      <t>テ</t>
    </rPh>
    <rPh sb="12" eb="13">
      <t>ツ</t>
    </rPh>
    <phoneticPr fontId="18"/>
  </si>
  <si>
    <t>e</t>
    <phoneticPr fontId="4"/>
  </si>
  <si>
    <t>流れ方向</t>
    <rPh sb="0" eb="1">
      <t>ナガ</t>
    </rPh>
    <rPh sb="2" eb="4">
      <t>ホウコウ</t>
    </rPh>
    <phoneticPr fontId="4"/>
  </si>
  <si>
    <t>流れ方向：左→右</t>
    <rPh sb="0" eb="1">
      <t>ナガ</t>
    </rPh>
    <rPh sb="2" eb="4">
      <t>ホウコウ</t>
    </rPh>
    <rPh sb="5" eb="6">
      <t>ヒダリ</t>
    </rPh>
    <rPh sb="7" eb="8">
      <t>ミギ</t>
    </rPh>
    <phoneticPr fontId="18"/>
  </si>
  <si>
    <t>Ｒ</t>
    <phoneticPr fontId="18"/>
  </si>
  <si>
    <t>流れ方向：右→左</t>
    <rPh sb="0" eb="1">
      <t>ナガ</t>
    </rPh>
    <rPh sb="2" eb="4">
      <t>ホウコウ</t>
    </rPh>
    <rPh sb="5" eb="6">
      <t>ミギ</t>
    </rPh>
    <rPh sb="7" eb="8">
      <t>ヒダリ</t>
    </rPh>
    <phoneticPr fontId="18"/>
  </si>
  <si>
    <t>圧力単位</t>
    <rPh sb="0" eb="2">
      <t>アツリョク</t>
    </rPh>
    <rPh sb="2" eb="4">
      <t>タンイ</t>
    </rPh>
    <phoneticPr fontId="4"/>
  </si>
  <si>
    <t>製品銘板と注意銘板の単位表記：ＭＰａ／°Ｃ</t>
    <rPh sb="0" eb="2">
      <t>セイヒン</t>
    </rPh>
    <rPh sb="2" eb="4">
      <t>メイバン</t>
    </rPh>
    <rPh sb="5" eb="7">
      <t>チュウイ</t>
    </rPh>
    <rPh sb="7" eb="9">
      <t>メイバン</t>
    </rPh>
    <rPh sb="10" eb="12">
      <t>タンイ</t>
    </rPh>
    <rPh sb="12" eb="14">
      <t>ヒョウキ</t>
    </rPh>
    <phoneticPr fontId="18"/>
  </si>
  <si>
    <t>製品銘板と注意銘板の単位表記：ｐｓｉ／°Ｆ</t>
    <rPh sb="0" eb="2">
      <t>セイヒン</t>
    </rPh>
    <rPh sb="2" eb="4">
      <t>メイバン</t>
    </rPh>
    <rPh sb="5" eb="7">
      <t>チュウイ</t>
    </rPh>
    <rPh sb="7" eb="9">
      <t>メイバン</t>
    </rPh>
    <rPh sb="10" eb="12">
      <t>タンイ</t>
    </rPh>
    <rPh sb="12" eb="14">
      <t>ヒョウキ</t>
    </rPh>
    <phoneticPr fontId="18"/>
  </si>
  <si>
    <t>エアフィルタ</t>
    <phoneticPr fontId="4"/>
  </si>
  <si>
    <t>０４</t>
    <phoneticPr fontId="4"/>
  </si>
  <si>
    <t>ミストセパレータ</t>
    <phoneticPr fontId="4"/>
  </si>
  <si>
    <t>a</t>
    <phoneticPr fontId="4"/>
  </si>
  <si>
    <t>b</t>
    <phoneticPr fontId="4"/>
  </si>
  <si>
    <t xml:space="preserve">・オプション・準標準は、a～eの各項目毎に１つずつ選択してください。
</t>
    <phoneticPr fontId="1"/>
  </si>
  <si>
    <t>その他付属品：圧力計、圧力スイッチ、サイレンサ、カプラ・継手類</t>
    <rPh sb="2" eb="3">
      <t>ホカ</t>
    </rPh>
    <rPh sb="3" eb="5">
      <t>フゾク</t>
    </rPh>
    <rPh sb="5" eb="6">
      <t>ヒン</t>
    </rPh>
    <rPh sb="7" eb="10">
      <t>アツリョクケイ</t>
    </rPh>
    <rPh sb="11" eb="13">
      <t>アツリョク</t>
    </rPh>
    <rPh sb="28" eb="29">
      <t>ツギ</t>
    </rPh>
    <rPh sb="29" eb="30">
      <t>テ</t>
    </rPh>
    <rPh sb="30" eb="31">
      <t>ルイ</t>
    </rPh>
    <phoneticPr fontId="4"/>
  </si>
  <si>
    <t>➎</t>
    <phoneticPr fontId="4"/>
  </si>
  <si>
    <t>➋</t>
    <phoneticPr fontId="4"/>
  </si>
  <si>
    <t>逆流機能付</t>
    <rPh sb="0" eb="2">
      <t>ギャクリュウ</t>
    </rPh>
    <rPh sb="2" eb="4">
      <t>キノウ</t>
    </rPh>
    <rPh sb="4" eb="5">
      <t>ツ</t>
    </rPh>
    <phoneticPr fontId="4"/>
  </si>
  <si>
    <t>逆流機能なし</t>
    <rPh sb="0" eb="2">
      <t>ギャクリュウ</t>
    </rPh>
    <rPh sb="2" eb="4">
      <t>キノウ</t>
    </rPh>
    <phoneticPr fontId="4"/>
  </si>
  <si>
    <t>Ｋ</t>
    <phoneticPr fontId="18"/>
  </si>
  <si>
    <t>逆流機能付き</t>
    <rPh sb="0" eb="2">
      <t>ギャクリュウ</t>
    </rPh>
    <rPh sb="2" eb="4">
      <t>キノウ</t>
    </rPh>
    <rPh sb="4" eb="5">
      <t>ツ</t>
    </rPh>
    <phoneticPr fontId="4"/>
  </si>
  <si>
    <t>➌</t>
    <phoneticPr fontId="4"/>
  </si>
  <si>
    <t>Ｎ</t>
    <phoneticPr fontId="18"/>
  </si>
  <si>
    <t>➍</t>
    <phoneticPr fontId="4"/>
  </si>
  <si>
    <t>１／８</t>
    <phoneticPr fontId="4"/>
  </si>
  <si>
    <t>０３</t>
    <phoneticPr fontId="4"/>
  </si>
  <si>
    <t>圧力計なし</t>
    <rPh sb="0" eb="2">
      <t>アツリョク</t>
    </rPh>
    <rPh sb="2" eb="3">
      <t>ケイ</t>
    </rPh>
    <phoneticPr fontId="4"/>
  </si>
  <si>
    <t>角形埋込式圧力計（リミットインジケータ付）</t>
    <rPh sb="0" eb="1">
      <t>カク</t>
    </rPh>
    <rPh sb="1" eb="2">
      <t>カタチ</t>
    </rPh>
    <rPh sb="2" eb="3">
      <t>ウ</t>
    </rPh>
    <rPh sb="3" eb="4">
      <t>コ</t>
    </rPh>
    <rPh sb="4" eb="5">
      <t>シキ</t>
    </rPh>
    <rPh sb="5" eb="7">
      <t>アツリョク</t>
    </rPh>
    <rPh sb="7" eb="8">
      <t>ケイ</t>
    </rPh>
    <rPh sb="19" eb="20">
      <t>ツ</t>
    </rPh>
    <phoneticPr fontId="4"/>
  </si>
  <si>
    <t>Ｇ</t>
    <phoneticPr fontId="4"/>
  </si>
  <si>
    <t>丸形圧力計（リミットインジケータ付）</t>
    <rPh sb="0" eb="2">
      <t>マルガタ</t>
    </rPh>
    <rPh sb="2" eb="5">
      <t>アツリョクケイ</t>
    </rPh>
    <rPh sb="16" eb="17">
      <t>ヅケ</t>
    </rPh>
    <phoneticPr fontId="4"/>
  </si>
  <si>
    <t>Ｍ</t>
    <phoneticPr fontId="18"/>
  </si>
  <si>
    <t>丸形圧力計（カラーゾーン付）</t>
    <rPh sb="0" eb="2">
      <t>マルガタ</t>
    </rPh>
    <rPh sb="2" eb="5">
      <t>アツリョクケイ</t>
    </rPh>
    <rPh sb="12" eb="13">
      <t>ヅケ</t>
    </rPh>
    <phoneticPr fontId="4"/>
  </si>
  <si>
    <t>デジタル
圧力スイッチ</t>
    <rPh sb="5" eb="7">
      <t>アツリョク</t>
    </rPh>
    <phoneticPr fontId="4"/>
  </si>
  <si>
    <t>Ｅ１</t>
    <phoneticPr fontId="4"/>
  </si>
  <si>
    <t>出力仕様：ＮＰＮ出力／リード線取出し仕様：配線下取出し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4"/>
  </si>
  <si>
    <t>出力仕様：ＮＰＮ出力／リード線取出し仕様：配線上取出し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4"/>
  </si>
  <si>
    <t>出力仕様：ＰＮＰ出力／リード線取出し仕様：配線下取出し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4"/>
  </si>
  <si>
    <t>出力仕様：ＰＮＰ出力／リード線取出し仕様：配線上取出し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4"/>
  </si>
  <si>
    <t>➏</t>
    <phoneticPr fontId="4"/>
  </si>
  <si>
    <t>設定圧力</t>
    <rPh sb="0" eb="2">
      <t>セッテイ</t>
    </rPh>
    <rPh sb="2" eb="4">
      <t>アツリョク</t>
    </rPh>
    <phoneticPr fontId="4"/>
  </si>
  <si>
    <t>０．０５～０．８５ＭＰａ設定</t>
    <rPh sb="12" eb="14">
      <t>セッテイ</t>
    </rPh>
    <phoneticPr fontId="4"/>
  </si>
  <si>
    <t>０．０２～０．２　ＭＰａ設定</t>
    <rPh sb="12" eb="14">
      <t>セッテイ</t>
    </rPh>
    <phoneticPr fontId="4"/>
  </si>
  <si>
    <t>排気機構</t>
    <rPh sb="0" eb="2">
      <t>ハイキ</t>
    </rPh>
    <rPh sb="2" eb="4">
      <t>キコウ</t>
    </rPh>
    <phoneticPr fontId="4"/>
  </si>
  <si>
    <t>リリーフタイプ</t>
    <phoneticPr fontId="18"/>
  </si>
  <si>
    <t>ノンリリーフタイプ</t>
    <phoneticPr fontId="18"/>
  </si>
  <si>
    <t>ハンドル向き</t>
    <rPh sb="4" eb="5">
      <t>ム</t>
    </rPh>
    <phoneticPr fontId="4"/>
  </si>
  <si>
    <t>ハンドル下向き</t>
    <rPh sb="4" eb="6">
      <t>シタム</t>
    </rPh>
    <phoneticPr fontId="18"/>
  </si>
  <si>
    <t>ハンドル上向き</t>
    <rPh sb="4" eb="6">
      <t>ウワム</t>
    </rPh>
    <phoneticPr fontId="18"/>
  </si>
  <si>
    <t>製品銘板と圧力計の単位表記：ＭＰａ</t>
    <rPh sb="0" eb="2">
      <t>セイヒン</t>
    </rPh>
    <rPh sb="2" eb="4">
      <t>メイバン</t>
    </rPh>
    <rPh sb="5" eb="8">
      <t>アツリョクケイ</t>
    </rPh>
    <rPh sb="9" eb="11">
      <t>タンイ</t>
    </rPh>
    <rPh sb="11" eb="13">
      <t>ヒョウキ</t>
    </rPh>
    <phoneticPr fontId="18"/>
  </si>
  <si>
    <t>製品銘板、注意銘板、圧力計の単位表記：ｐｓｉ／°Ｆ
デジタル圧力スイッチ付：単位切換機能付／初期単位ｐｓｉ</t>
    <rPh sb="0" eb="2">
      <t>セイヒン</t>
    </rPh>
    <rPh sb="2" eb="4">
      <t>メイバン</t>
    </rPh>
    <rPh sb="5" eb="7">
      <t>チュウイ</t>
    </rPh>
    <rPh sb="7" eb="9">
      <t>メイバン</t>
    </rPh>
    <rPh sb="10" eb="12">
      <t>アツリョク</t>
    </rPh>
    <rPh sb="12" eb="13">
      <t>ケイ</t>
    </rPh>
    <rPh sb="14" eb="16">
      <t>タンイ</t>
    </rPh>
    <rPh sb="16" eb="18">
      <t>ヒョウキ</t>
    </rPh>
    <rPh sb="30" eb="32">
      <t>アツリョク</t>
    </rPh>
    <rPh sb="36" eb="37">
      <t>ツキ</t>
    </rPh>
    <rPh sb="38" eb="40">
      <t>タンイ</t>
    </rPh>
    <rPh sb="40" eb="42">
      <t>キリカエ</t>
    </rPh>
    <rPh sb="42" eb="44">
      <t>キノウ</t>
    </rPh>
    <rPh sb="44" eb="45">
      <t>ツキ</t>
    </rPh>
    <phoneticPr fontId="18"/>
  </si>
  <si>
    <t>デジタル圧力スイッチ：単位切換機能付／初期単位ＭＰａ</t>
    <rPh sb="4" eb="6">
      <t>アツリョク</t>
    </rPh>
    <rPh sb="11" eb="13">
      <t>タンイ</t>
    </rPh>
    <rPh sb="13" eb="15">
      <t>キリカエ</t>
    </rPh>
    <rPh sb="15" eb="17">
      <t>キノウ</t>
    </rPh>
    <rPh sb="17" eb="18">
      <t>ツキ</t>
    </rPh>
    <phoneticPr fontId="18"/>
  </si>
  <si>
    <t>注2) 海外向けのみに適用</t>
    <phoneticPr fontId="4"/>
  </si>
  <si>
    <t>レギュレータ</t>
    <phoneticPr fontId="4"/>
  </si>
  <si>
    <t>f</t>
    <phoneticPr fontId="4"/>
  </si>
  <si>
    <t xml:space="preserve">・オプション・準標準は、a～fの各項目毎に１つずつ選択してください。
</t>
    <phoneticPr fontId="1"/>
  </si>
  <si>
    <t>０１</t>
    <phoneticPr fontId="4"/>
  </si>
  <si>
    <t>２</t>
    <phoneticPr fontId="4"/>
  </si>
  <si>
    <t>６Ｃ</t>
    <phoneticPr fontId="18"/>
  </si>
  <si>
    <t>油排出口</t>
    <rPh sb="0" eb="1">
      <t>アブラ</t>
    </rPh>
    <rPh sb="1" eb="3">
      <t>ハイシュツ</t>
    </rPh>
    <rPh sb="3" eb="4">
      <t>クチ</t>
    </rPh>
    <phoneticPr fontId="4"/>
  </si>
  <si>
    <t>ドレンコックなし</t>
    <phoneticPr fontId="18"/>
  </si>
  <si>
    <t>３Ｗ</t>
    <phoneticPr fontId="4"/>
  </si>
  <si>
    <t>ルブリケータ</t>
    <phoneticPr fontId="4"/>
  </si>
  <si>
    <t xml:space="preserve">・オプション・準標準は、a～d の各項目毎に１つずつ選択してください。
</t>
    <phoneticPr fontId="1"/>
  </si>
  <si>
    <t>Ｅ</t>
    <phoneticPr fontId="4"/>
  </si>
  <si>
    <t>Ｅ２</t>
    <phoneticPr fontId="4"/>
  </si>
  <si>
    <t>Ｅ４</t>
    <phoneticPr fontId="4"/>
  </si>
  <si>
    <t>１</t>
    <phoneticPr fontId="18"/>
  </si>
  <si>
    <t>Ｊ</t>
    <phoneticPr fontId="4"/>
  </si>
  <si>
    <t>Ｗ</t>
    <phoneticPr fontId="4"/>
  </si>
  <si>
    <t>h</t>
    <phoneticPr fontId="4"/>
  </si>
  <si>
    <t>製品銘板、注意銘板、圧力計の単位表記：ＭＰａ／°Ｃ</t>
    <rPh sb="0" eb="2">
      <t>セイヒン</t>
    </rPh>
    <rPh sb="2" eb="4">
      <t>メイバン</t>
    </rPh>
    <rPh sb="5" eb="7">
      <t>チュウイ</t>
    </rPh>
    <rPh sb="7" eb="9">
      <t>メイバン</t>
    </rPh>
    <rPh sb="10" eb="12">
      <t>アツリョク</t>
    </rPh>
    <rPh sb="12" eb="13">
      <t>ケイ</t>
    </rPh>
    <rPh sb="14" eb="16">
      <t>タンイ</t>
    </rPh>
    <rPh sb="16" eb="18">
      <t>ヒョウキ</t>
    </rPh>
    <phoneticPr fontId="18"/>
  </si>
  <si>
    <t>フィルタレギュレータ</t>
    <phoneticPr fontId="4"/>
  </si>
  <si>
    <t>g</t>
    <phoneticPr fontId="4"/>
  </si>
  <si>
    <t>R</t>
    <phoneticPr fontId="18"/>
  </si>
  <si>
    <t xml:space="preserve">・オプション・準標準は、a～h の各項目毎に１つずつ選択してください。
</t>
    <phoneticPr fontId="1"/>
  </si>
  <si>
    <t>ミストセパレータ</t>
    <phoneticPr fontId="4"/>
  </si>
  <si>
    <t>マイクロミストセパレータ</t>
    <phoneticPr fontId="4"/>
  </si>
  <si>
    <t>ラインフィルタ</t>
    <phoneticPr fontId="4"/>
  </si>
  <si>
    <t>ﾗｲﾝﾌｨﾙﾀ</t>
    <phoneticPr fontId="4"/>
  </si>
  <si>
    <t>スペーサ・ブラケット付スペーサ</t>
    <rPh sb="10" eb="11">
      <t>ツキ</t>
    </rPh>
    <phoneticPr fontId="4"/>
  </si>
  <si>
    <t>スペーサ</t>
    <phoneticPr fontId="18"/>
  </si>
  <si>
    <t>ブラケット付スペーサ</t>
    <rPh sb="5" eb="6">
      <t>ツキ</t>
    </rPh>
    <phoneticPr fontId="18"/>
  </si>
  <si>
    <t>ｽﾍﾟｰｻ</t>
    <phoneticPr fontId="4"/>
  </si>
  <si>
    <t>・オプション・準標準は、a～d の各項目毎に１つずつ選択してください。</t>
    <phoneticPr fontId="1"/>
  </si>
  <si>
    <t>注1) ネジ種類NPT、海外向けのみに適用</t>
    <rPh sb="12" eb="14">
      <t>カイガイ</t>
    </rPh>
    <rPh sb="14" eb="15">
      <t>ム</t>
    </rPh>
    <phoneticPr fontId="4"/>
  </si>
  <si>
    <t xml:space="preserve">○ 制約条件あり：注1）参照
</t>
    <phoneticPr fontId="1"/>
  </si>
  <si>
    <t xml:space="preserve">○ 制約条件あり：注1）注2）参照
</t>
    <rPh sb="12" eb="13">
      <t>チュウ</t>
    </rPh>
    <phoneticPr fontId="1"/>
  </si>
  <si>
    <t>注1) ❷準標準で"6P"を選択した場合、設定圧力範囲は0.2～0.6MPa(30～90psi)になります。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4"/>
  </si>
  <si>
    <t>注2) 海外向けのみに適用。</t>
    <rPh sb="4" eb="6">
      <t>カイガイ</t>
    </rPh>
    <rPh sb="6" eb="7">
      <t>ム</t>
    </rPh>
    <phoneticPr fontId="4"/>
  </si>
  <si>
    <t>注1) ❹準標準で"6P"を選択した場合、設定圧力範囲は0.2～0.6MPa(30～90psi)になります。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4"/>
  </si>
  <si>
    <r>
      <t xml:space="preserve">ボディサイズ
</t>
    </r>
    <r>
      <rPr>
        <sz val="9"/>
        <rFont val="Meiryo UI"/>
        <family val="3"/>
        <charset val="128"/>
      </rPr>
      <t>[適用ACサイズ]</t>
    </r>
    <phoneticPr fontId="4"/>
  </si>
  <si>
    <t>[AC20]</t>
  </si>
  <si>
    <t>[AC30]</t>
  </si>
  <si>
    <t>[AC40]</t>
  </si>
  <si>
    <r>
      <t xml:space="preserve">ボディサイズ
</t>
    </r>
    <r>
      <rPr>
        <sz val="9"/>
        <rFont val="Meiryo UI"/>
        <family val="3"/>
        <charset val="128"/>
      </rPr>
      <t>[適用ACサイズ]</t>
    </r>
    <phoneticPr fontId="4"/>
  </si>
  <si>
    <t>400</t>
    <phoneticPr fontId="1"/>
  </si>
  <si>
    <t>30</t>
    <phoneticPr fontId="1"/>
  </si>
  <si>
    <t>34</t>
    <phoneticPr fontId="1"/>
  </si>
  <si>
    <t>Ｆ</t>
    <phoneticPr fontId="18"/>
  </si>
  <si>
    <t>02</t>
    <phoneticPr fontId="4"/>
  </si>
  <si>
    <t>03</t>
    <phoneticPr fontId="4"/>
  </si>
  <si>
    <t>04</t>
    <phoneticPr fontId="4"/>
  </si>
  <si>
    <t>Ｃ</t>
    <phoneticPr fontId="4"/>
  </si>
  <si>
    <t>Ｄ</t>
    <phoneticPr fontId="18"/>
  </si>
  <si>
    <t>６</t>
    <phoneticPr fontId="4"/>
  </si>
  <si>
    <t>８</t>
    <phoneticPr fontId="4"/>
  </si>
  <si>
    <t>０２</t>
    <phoneticPr fontId="4"/>
  </si>
  <si>
    <t>０３</t>
    <phoneticPr fontId="4"/>
  </si>
  <si>
    <t>０４</t>
    <phoneticPr fontId="4"/>
  </si>
  <si>
    <t>Ｃ</t>
    <phoneticPr fontId="4"/>
  </si>
  <si>
    <t>Ｄ</t>
    <phoneticPr fontId="18"/>
  </si>
  <si>
    <t>２</t>
    <phoneticPr fontId="4"/>
  </si>
  <si>
    <t>６</t>
    <phoneticPr fontId="4"/>
  </si>
  <si>
    <t>８</t>
    <phoneticPr fontId="4"/>
  </si>
  <si>
    <t>６Ｃ</t>
    <phoneticPr fontId="18"/>
  </si>
  <si>
    <t>Ｊ</t>
    <phoneticPr fontId="4"/>
  </si>
  <si>
    <t>Ｗ</t>
    <phoneticPr fontId="4"/>
  </si>
  <si>
    <t>Ｒ</t>
    <phoneticPr fontId="18"/>
  </si>
  <si>
    <t>Ｅ３</t>
    <phoneticPr fontId="4"/>
  </si>
  <si>
    <t>Ｙ</t>
    <phoneticPr fontId="18"/>
  </si>
  <si>
    <t>３</t>
    <phoneticPr fontId="4"/>
  </si>
  <si>
    <t>Ｎ</t>
    <phoneticPr fontId="18"/>
  </si>
  <si>
    <t>Ｆ</t>
    <phoneticPr fontId="18"/>
  </si>
  <si>
    <t>Ｃ</t>
    <phoneticPr fontId="4"/>
  </si>
  <si>
    <t>Ｄ</t>
    <phoneticPr fontId="18"/>
  </si>
  <si>
    <t>２</t>
    <phoneticPr fontId="4"/>
  </si>
  <si>
    <t>８</t>
    <phoneticPr fontId="4"/>
  </si>
  <si>
    <t>Ｊ</t>
    <phoneticPr fontId="4"/>
  </si>
  <si>
    <t>Ｗ</t>
    <phoneticPr fontId="4"/>
  </si>
  <si>
    <t>Ｒ</t>
    <phoneticPr fontId="18"/>
  </si>
  <si>
    <t>200</t>
    <phoneticPr fontId="1"/>
  </si>
  <si>
    <t>300</t>
    <phoneticPr fontId="1"/>
  </si>
  <si>
    <t>T</t>
    <phoneticPr fontId="18"/>
  </si>
  <si>
    <t>20</t>
    <phoneticPr fontId="1"/>
  </si>
  <si>
    <t>40</t>
    <phoneticPr fontId="1"/>
  </si>
  <si>
    <t>L</t>
    <phoneticPr fontId="4"/>
  </si>
  <si>
    <t>Z</t>
    <phoneticPr fontId="4"/>
  </si>
  <si>
    <t>Ｒ</t>
    <phoneticPr fontId="4"/>
  </si>
  <si>
    <t>210</t>
    <phoneticPr fontId="1"/>
  </si>
  <si>
    <t>310</t>
    <phoneticPr fontId="1"/>
  </si>
  <si>
    <t>410</t>
    <phoneticPr fontId="1"/>
  </si>
  <si>
    <t>24</t>
    <phoneticPr fontId="1"/>
  </si>
  <si>
    <t>44</t>
    <phoneticPr fontId="1"/>
  </si>
  <si>
    <r>
      <t xml:space="preserve">  Ｚ</t>
    </r>
    <r>
      <rPr>
        <vertAlign val="superscript"/>
        <sz val="11"/>
        <rFont val="Meiryo UI"/>
        <family val="3"/>
        <charset val="128"/>
      </rPr>
      <t xml:space="preserve"> 注1)</t>
    </r>
    <rPh sb="4" eb="5">
      <t>チュウ</t>
    </rPh>
    <phoneticPr fontId="18"/>
  </si>
  <si>
    <r>
      <t xml:space="preserve">  ＺA</t>
    </r>
    <r>
      <rPr>
        <vertAlign val="superscript"/>
        <sz val="11"/>
        <rFont val="Meiryo UI"/>
        <family val="3"/>
        <charset val="128"/>
      </rPr>
      <t xml:space="preserve"> 注2)</t>
    </r>
    <rPh sb="5" eb="6">
      <t>チュウ</t>
    </rPh>
    <phoneticPr fontId="18"/>
  </si>
  <si>
    <t>薄形</t>
    <rPh sb="0" eb="1">
      <t>ウス</t>
    </rPh>
    <rPh sb="1" eb="2">
      <t>カタチ</t>
    </rPh>
    <phoneticPr fontId="4"/>
  </si>
  <si>
    <t>前後ポート選択形</t>
    <rPh sb="0" eb="2">
      <t>ゼンゴ</t>
    </rPh>
    <rPh sb="5" eb="7">
      <t>センタク</t>
    </rPh>
    <rPh sb="7" eb="8">
      <t>カタチ</t>
    </rPh>
    <phoneticPr fontId="4"/>
  </si>
  <si>
    <t>１／２</t>
    <phoneticPr fontId="4"/>
  </si>
  <si>
    <t>AFF20-D</t>
    <phoneticPr fontId="4"/>
  </si>
  <si>
    <t>AFF40-D</t>
    <phoneticPr fontId="4"/>
  </si>
  <si>
    <t>AM20-D</t>
    <phoneticPr fontId="4"/>
  </si>
  <si>
    <t>AM40-D</t>
    <phoneticPr fontId="4"/>
  </si>
  <si>
    <t>AMD20-D</t>
    <phoneticPr fontId="4"/>
  </si>
  <si>
    <t>AMD40-D</t>
    <phoneticPr fontId="4"/>
  </si>
  <si>
    <t>SMC株式会社</t>
    <phoneticPr fontId="1"/>
  </si>
  <si>
    <t>貴部署名</t>
    <phoneticPr fontId="4"/>
  </si>
  <si>
    <t>ご担当者名</t>
    <phoneticPr fontId="4"/>
  </si>
  <si>
    <t>ＴＥＬ</t>
    <phoneticPr fontId="4"/>
  </si>
  <si>
    <t>ＦＡＸ</t>
    <phoneticPr fontId="4"/>
  </si>
  <si>
    <t>リピート</t>
    <phoneticPr fontId="4"/>
  </si>
  <si>
    <t>E300-04-D</t>
    <phoneticPr fontId="1"/>
  </si>
  <si>
    <t>Y300T-D</t>
    <phoneticPr fontId="1"/>
  </si>
  <si>
    <t>AF30-03-D</t>
    <phoneticPr fontId="1"/>
  </si>
  <si>
    <t>Y310-02-D</t>
    <phoneticPr fontId="1"/>
  </si>
  <si>
    <t>B</t>
    <phoneticPr fontId="1"/>
  </si>
  <si>
    <t>AR30-03-D</t>
    <phoneticPr fontId="1"/>
  </si>
  <si>
    <t>AL30-03-D</t>
    <phoneticPr fontId="1"/>
  </si>
  <si>
    <t>VHS30-03-D</t>
    <phoneticPr fontId="1"/>
  </si>
  <si>
    <t>KQ2L08-03AS</t>
    <phoneticPr fontId="1"/>
  </si>
  <si>
    <t>KQ2H06-02AS</t>
    <phoneticPr fontId="1"/>
  </si>
  <si>
    <t>AC＊＊X-＊＊＊＊＊-D</t>
    <phoneticPr fontId="1"/>
  </si>
  <si>
    <t>U/C</t>
    <phoneticPr fontId="4"/>
  </si>
  <si>
    <t xml:space="preserve">
</t>
    <phoneticPr fontId="1"/>
  </si>
  <si>
    <t xml:space="preserve">[AC20]
</t>
    <phoneticPr fontId="1"/>
  </si>
  <si>
    <t xml:space="preserve">[AC30]
</t>
    <phoneticPr fontId="1"/>
  </si>
  <si>
    <t xml:space="preserve">[AC40]
</t>
    <phoneticPr fontId="1"/>
  </si>
  <si>
    <t>製品銘板の単位表記：ＭＰａ</t>
    <rPh sb="0" eb="2">
      <t>セイヒン</t>
    </rPh>
    <rPh sb="2" eb="4">
      <t>メイバン</t>
    </rPh>
    <rPh sb="5" eb="7">
      <t>タンイ</t>
    </rPh>
    <rPh sb="7" eb="9">
      <t>ヒョウキ</t>
    </rPh>
    <phoneticPr fontId="18"/>
  </si>
  <si>
    <t>製品銘板の単位表記：ｐｓｉ</t>
    <rPh sb="0" eb="2">
      <t>セイヒン</t>
    </rPh>
    <rPh sb="2" eb="4">
      <t>メイバン</t>
    </rPh>
    <rPh sb="5" eb="7">
      <t>タンイ</t>
    </rPh>
    <rPh sb="7" eb="9">
      <t>ヒョウキ</t>
    </rPh>
    <phoneticPr fontId="18"/>
  </si>
  <si>
    <t>残圧抜き3ﾎﾟｰﾄ弁</t>
    <rPh sb="0" eb="1">
      <t>ザン</t>
    </rPh>
    <rPh sb="1" eb="2">
      <t>アツ</t>
    </rPh>
    <rPh sb="2" eb="3">
      <t>ヌ</t>
    </rPh>
    <rPh sb="9" eb="10">
      <t>ベン</t>
    </rPh>
    <phoneticPr fontId="4"/>
  </si>
  <si>
    <t>VHS30-D</t>
    <phoneticPr fontId="4"/>
  </si>
  <si>
    <t>VHS20-D</t>
    <phoneticPr fontId="4"/>
  </si>
  <si>
    <t>VHS40-D</t>
    <phoneticPr fontId="4"/>
  </si>
  <si>
    <t>デジタルフロースイッチ</t>
    <phoneticPr fontId="4"/>
  </si>
  <si>
    <t>01</t>
    <phoneticPr fontId="1"/>
  </si>
  <si>
    <t>02</t>
    <phoneticPr fontId="1"/>
  </si>
  <si>
    <t>出力仕様</t>
    <rPh sb="0" eb="2">
      <t>シュツリョク</t>
    </rPh>
    <rPh sb="2" eb="4">
      <t>シヨウ</t>
    </rPh>
    <phoneticPr fontId="4"/>
  </si>
  <si>
    <t>CS</t>
    <phoneticPr fontId="1"/>
  </si>
  <si>
    <t>NPN、アナログ電圧⇔外部入力</t>
    <rPh sb="8" eb="10">
      <t>デンアツ</t>
    </rPh>
    <rPh sb="11" eb="13">
      <t>ガイブ</t>
    </rPh>
    <rPh sb="13" eb="15">
      <t>ニュウリョク</t>
    </rPh>
    <phoneticPr fontId="18"/>
  </si>
  <si>
    <t>DS</t>
    <phoneticPr fontId="1"/>
  </si>
  <si>
    <t>NPN、アナログ電流⇔外部入力</t>
    <rPh sb="8" eb="10">
      <t>デンリュウ</t>
    </rPh>
    <rPh sb="11" eb="13">
      <t>ガイブ</t>
    </rPh>
    <rPh sb="13" eb="15">
      <t>ニュウリョク</t>
    </rPh>
    <phoneticPr fontId="18"/>
  </si>
  <si>
    <t>ES</t>
    <phoneticPr fontId="1"/>
  </si>
  <si>
    <t>PNP、アナログ電圧⇔外部入力</t>
    <rPh sb="8" eb="10">
      <t>デンアツ</t>
    </rPh>
    <rPh sb="11" eb="13">
      <t>ガイブ</t>
    </rPh>
    <rPh sb="13" eb="15">
      <t>ニュウリョク</t>
    </rPh>
    <phoneticPr fontId="18"/>
  </si>
  <si>
    <t>FS</t>
    <phoneticPr fontId="1"/>
  </si>
  <si>
    <t>PNP、アナログ電流⇔外部入力</t>
    <rPh sb="8" eb="10">
      <t>デンリュウ</t>
    </rPh>
    <rPh sb="11" eb="13">
      <t>ガイブ</t>
    </rPh>
    <rPh sb="13" eb="15">
      <t>ニュウリョク</t>
    </rPh>
    <phoneticPr fontId="18"/>
  </si>
  <si>
    <t>L</t>
    <phoneticPr fontId="1"/>
  </si>
  <si>
    <t>IO-Link/スイッチ出力(N/P)</t>
    <rPh sb="12" eb="14">
      <t>シュツリョク</t>
    </rPh>
    <phoneticPr fontId="1"/>
  </si>
  <si>
    <t>L3</t>
    <phoneticPr fontId="18"/>
  </si>
  <si>
    <t>IO-Link/スイッチ出力(N/P)、アナログ電圧⇔外部入力</t>
    <rPh sb="12" eb="14">
      <t>シュツリョク</t>
    </rPh>
    <rPh sb="24" eb="26">
      <t>デンアツ</t>
    </rPh>
    <rPh sb="27" eb="29">
      <t>ガイブ</t>
    </rPh>
    <rPh sb="29" eb="31">
      <t>ニュウリョク</t>
    </rPh>
    <phoneticPr fontId="1"/>
  </si>
  <si>
    <t>L4</t>
    <phoneticPr fontId="18"/>
  </si>
  <si>
    <t>IO-Link/スイッチ出力(N/P)、アナログ電流⇔外部入力</t>
    <rPh sb="12" eb="14">
      <t>シュツリョク</t>
    </rPh>
    <rPh sb="24" eb="26">
      <t>デンリュウ</t>
    </rPh>
    <rPh sb="27" eb="29">
      <t>ガイブ</t>
    </rPh>
    <rPh sb="29" eb="31">
      <t>ニュウリョク</t>
    </rPh>
    <phoneticPr fontId="1"/>
  </si>
  <si>
    <t>M12コネクタ付リード線付(3m)</t>
    <rPh sb="7" eb="8">
      <t>ツキ</t>
    </rPh>
    <rPh sb="11" eb="12">
      <t>セン</t>
    </rPh>
    <rPh sb="12" eb="13">
      <t>ツキ</t>
    </rPh>
    <phoneticPr fontId="4"/>
  </si>
  <si>
    <t>N</t>
    <phoneticPr fontId="4"/>
  </si>
  <si>
    <t>M12コネクタ付リード線なし</t>
    <rPh sb="7" eb="8">
      <t>ツキ</t>
    </rPh>
    <rPh sb="11" eb="12">
      <t>セン</t>
    </rPh>
    <phoneticPr fontId="4"/>
  </si>
  <si>
    <t>Q</t>
    <phoneticPr fontId="4"/>
  </si>
  <si>
    <t>M12-M12コネクタ付リード線付(3m)</t>
    <rPh sb="11" eb="12">
      <t>ツキ</t>
    </rPh>
    <rPh sb="15" eb="16">
      <t>セン</t>
    </rPh>
    <rPh sb="16" eb="17">
      <t>ツキ</t>
    </rPh>
    <phoneticPr fontId="4"/>
  </si>
  <si>
    <t>単位仕様</t>
    <rPh sb="0" eb="2">
      <t>タンイ</t>
    </rPh>
    <rPh sb="2" eb="4">
      <t>シヨウ</t>
    </rPh>
    <phoneticPr fontId="4"/>
  </si>
  <si>
    <r>
      <t>無記号</t>
    </r>
    <r>
      <rPr>
        <vertAlign val="superscript"/>
        <sz val="11"/>
        <rFont val="Meiryo UI"/>
        <family val="3"/>
        <charset val="128"/>
      </rPr>
      <t>注1)</t>
    </r>
    <rPh sb="0" eb="1">
      <t>ム</t>
    </rPh>
    <rPh sb="1" eb="3">
      <t>キゴウ</t>
    </rPh>
    <rPh sb="3" eb="4">
      <t>チュウ</t>
    </rPh>
    <phoneticPr fontId="4"/>
  </si>
  <si>
    <t>単位切替機能付</t>
    <rPh sb="0" eb="2">
      <t>タンイ</t>
    </rPh>
    <rPh sb="2" eb="4">
      <t>キリカエ</t>
    </rPh>
    <rPh sb="4" eb="6">
      <t>キノウ</t>
    </rPh>
    <rPh sb="6" eb="7">
      <t>ツ</t>
    </rPh>
    <phoneticPr fontId="4"/>
  </si>
  <si>
    <t>SI単位固定</t>
    <rPh sb="2" eb="4">
      <t>タンイ</t>
    </rPh>
    <rPh sb="4" eb="6">
      <t>コテイ</t>
    </rPh>
    <phoneticPr fontId="4"/>
  </si>
  <si>
    <t>校正証明書</t>
    <rPh sb="0" eb="2">
      <t>コウセイ</t>
    </rPh>
    <rPh sb="2" eb="5">
      <t>ショウメイショ</t>
    </rPh>
    <phoneticPr fontId="1"/>
  </si>
  <si>
    <t>校正証明書なし</t>
    <rPh sb="0" eb="2">
      <t>コウセイ</t>
    </rPh>
    <rPh sb="2" eb="5">
      <t>ショウメイショ</t>
    </rPh>
    <phoneticPr fontId="4"/>
  </si>
  <si>
    <t>A</t>
    <phoneticPr fontId="4"/>
  </si>
  <si>
    <t>校正証明書付</t>
    <rPh sb="0" eb="2">
      <t>コウセイ</t>
    </rPh>
    <rPh sb="2" eb="5">
      <t>ショウメイショ</t>
    </rPh>
    <rPh sb="5" eb="6">
      <t>ツキ</t>
    </rPh>
    <phoneticPr fontId="4"/>
  </si>
  <si>
    <t>❻</t>
    <phoneticPr fontId="4"/>
  </si>
  <si>
    <t>流れ方向</t>
    <rPh sb="0" eb="1">
      <t>ナガ</t>
    </rPh>
    <rPh sb="2" eb="4">
      <t>ホウコウ</t>
    </rPh>
    <phoneticPr fontId="1"/>
  </si>
  <si>
    <t>R</t>
    <phoneticPr fontId="4"/>
  </si>
  <si>
    <t>注1) 海外向けのみに適用</t>
    <phoneticPr fontId="4"/>
  </si>
  <si>
    <t>ﾌﾛｰｽｲｯﾁ</t>
    <phoneticPr fontId="4"/>
  </si>
  <si>
    <t>PF3A701</t>
    <phoneticPr fontId="4"/>
  </si>
  <si>
    <t>カタログに準拠</t>
    <rPh sb="5" eb="7">
      <t>ジュンキョ</t>
    </rPh>
    <phoneticPr fontId="4"/>
  </si>
  <si>
    <t>PF3A702</t>
    <phoneticPr fontId="4"/>
  </si>
  <si>
    <r>
      <t xml:space="preserve">ボディサイズ
</t>
    </r>
    <r>
      <rPr>
        <sz val="9"/>
        <rFont val="Meiryo UI"/>
        <family val="3"/>
        <charset val="128"/>
      </rPr>
      <t>[適用ACサイズ]</t>
    </r>
    <rPh sb="8" eb="10">
      <t>テキヨウ</t>
    </rPh>
    <phoneticPr fontId="4"/>
  </si>
  <si>
    <t>50</t>
    <phoneticPr fontId="1"/>
  </si>
  <si>
    <t>60</t>
    <phoneticPr fontId="1"/>
  </si>
  <si>
    <t>[AC30]</t>
    <phoneticPr fontId="1"/>
  </si>
  <si>
    <t>[AC50]</t>
  </si>
  <si>
    <t>[AC60]</t>
  </si>
  <si>
    <t>3／4</t>
    <phoneticPr fontId="4"/>
  </si>
  <si>
    <t>10</t>
    <phoneticPr fontId="4"/>
  </si>
  <si>
    <t>１</t>
    <phoneticPr fontId="4"/>
  </si>
  <si>
    <t>➊</t>
    <phoneticPr fontId="4"/>
  </si>
  <si>
    <t>[AC50]
[AC60]</t>
    <phoneticPr fontId="1"/>
  </si>
  <si>
    <t>０６</t>
    <phoneticPr fontId="4"/>
  </si>
  <si>
    <t>１０</t>
    <phoneticPr fontId="18"/>
  </si>
  <si>
    <t>[AC50]
[AC60}</t>
    <phoneticPr fontId="1"/>
  </si>
  <si>
    <t>０６</t>
    <phoneticPr fontId="1"/>
  </si>
  <si>
    <t>１０</t>
    <phoneticPr fontId="4"/>
  </si>
  <si>
    <t>600</t>
    <phoneticPr fontId="1"/>
  </si>
  <si>
    <t>残圧抜き3ポート弁</t>
    <rPh sb="0" eb="1">
      <t>ザン</t>
    </rPh>
    <rPh sb="1" eb="2">
      <t>アツ</t>
    </rPh>
    <rPh sb="2" eb="3">
      <t>ヌ</t>
    </rPh>
    <rPh sb="8" eb="9">
      <t>ベン</t>
    </rPh>
    <phoneticPr fontId="4"/>
  </si>
  <si>
    <t>AF50-D</t>
    <phoneticPr fontId="4"/>
  </si>
  <si>
    <t>AF60-D</t>
    <phoneticPr fontId="4"/>
  </si>
  <si>
    <t>AR50(K)-D</t>
    <phoneticPr fontId="4"/>
  </si>
  <si>
    <t>AR60(K)-D</t>
    <phoneticPr fontId="4"/>
  </si>
  <si>
    <t>AL50-D</t>
    <phoneticPr fontId="4"/>
  </si>
  <si>
    <t>AL60-D</t>
    <phoneticPr fontId="4"/>
  </si>
  <si>
    <t>AW60(K)-D</t>
    <phoneticPr fontId="4"/>
  </si>
  <si>
    <t>AC50-D
AC60-D</t>
    <phoneticPr fontId="4"/>
  </si>
  <si>
    <t>Y600-D</t>
    <phoneticPr fontId="4"/>
  </si>
  <si>
    <t>Y600T-D</t>
    <phoneticPr fontId="4"/>
  </si>
  <si>
    <t>VHS50-D</t>
    <phoneticPr fontId="4"/>
  </si>
  <si>
    <t>モジュラタイプ共通給気形レギュレータ</t>
    <rPh sb="7" eb="9">
      <t>キョウツウ</t>
    </rPh>
    <rPh sb="9" eb="10">
      <t>キュウ</t>
    </rPh>
    <rPh sb="10" eb="11">
      <t>キ</t>
    </rPh>
    <rPh sb="11" eb="12">
      <t>カタチ</t>
    </rPh>
    <phoneticPr fontId="4"/>
  </si>
  <si>
    <r>
      <t>○</t>
    </r>
    <r>
      <rPr>
        <vertAlign val="superscript"/>
        <sz val="11"/>
        <rFont val="Meiryo UI"/>
        <family val="3"/>
        <charset val="128"/>
      </rPr>
      <t>注1)</t>
    </r>
    <phoneticPr fontId="4"/>
  </si>
  <si>
    <t>❼</t>
    <phoneticPr fontId="4"/>
  </si>
  <si>
    <r>
      <t xml:space="preserve">  Ｚ</t>
    </r>
    <r>
      <rPr>
        <vertAlign val="superscript"/>
        <sz val="11"/>
        <rFont val="Meiryo UI"/>
        <family val="3"/>
        <charset val="128"/>
      </rPr>
      <t xml:space="preserve"> 注2)</t>
    </r>
    <rPh sb="4" eb="5">
      <t>チュウ</t>
    </rPh>
    <phoneticPr fontId="18"/>
  </si>
  <si>
    <r>
      <t xml:space="preserve">  ＺA</t>
    </r>
    <r>
      <rPr>
        <vertAlign val="superscript"/>
        <sz val="11"/>
        <rFont val="Meiryo UI"/>
        <family val="3"/>
        <charset val="128"/>
      </rPr>
      <t xml:space="preserve"> 注3)</t>
    </r>
    <rPh sb="5" eb="6">
      <t>チュウ</t>
    </rPh>
    <phoneticPr fontId="18"/>
  </si>
  <si>
    <t>注1) ＩＮ側管接続口径が1/4の場合のみ選択可</t>
    <phoneticPr fontId="4"/>
  </si>
  <si>
    <t>注2) ネジ種類NPT、海外向けのみに適用</t>
    <rPh sb="12" eb="14">
      <t>カイガイ</t>
    </rPh>
    <rPh sb="14" eb="15">
      <t>ム</t>
    </rPh>
    <phoneticPr fontId="4"/>
  </si>
  <si>
    <t xml:space="preserve">○ 制約条件あり：注1）注2）注3）参照
</t>
    <rPh sb="12" eb="13">
      <t>チュウ</t>
    </rPh>
    <rPh sb="15" eb="16">
      <t>チュウ</t>
    </rPh>
    <rPh sb="18" eb="20">
      <t>サンショウ</t>
    </rPh>
    <phoneticPr fontId="1"/>
  </si>
  <si>
    <t>注3) 海外向けのみに適用</t>
    <phoneticPr fontId="4"/>
  </si>
  <si>
    <t>ﾓｼﾞｭﾗﾀｲﾌﾟ共通給気形ﾚｷﾞｭﾚｰﾀ</t>
    <rPh sb="9" eb="11">
      <t>キョウツウ</t>
    </rPh>
    <rPh sb="11" eb="12">
      <t>キ</t>
    </rPh>
    <rPh sb="12" eb="13">
      <t>カタチ</t>
    </rPh>
    <rPh sb="13" eb="14">
      <t>レギュ</t>
    </rPh>
    <phoneticPr fontId="4"/>
  </si>
  <si>
    <t>AR20M(K)-D</t>
    <phoneticPr fontId="4"/>
  </si>
  <si>
    <t>カタログに準拠
（但し、AR□M用ブラケット、パネルマウント用セットナットは選択できません。）</t>
    <rPh sb="5" eb="7">
      <t>ジュンキョ</t>
    </rPh>
    <phoneticPr fontId="1"/>
  </si>
  <si>
    <t>AR30M(K)-D</t>
    <phoneticPr fontId="4"/>
  </si>
  <si>
    <t>AR40M(K)-D</t>
    <phoneticPr fontId="4"/>
  </si>
  <si>
    <t>活性炭フィルタ</t>
    <rPh sb="0" eb="3">
      <t>カッセイタン</t>
    </rPh>
    <phoneticPr fontId="4"/>
  </si>
  <si>
    <t>・オプション・準標準は、a～cの各項目毎に１つずつ選択してください。</t>
    <phoneticPr fontId="1"/>
  </si>
  <si>
    <t>AMK20-D</t>
    <phoneticPr fontId="4"/>
  </si>
  <si>
    <t>カタログに準拠
（但し、AMK用ブラケットは選択できません。）</t>
    <rPh sb="5" eb="7">
      <t>ジュンキョ</t>
    </rPh>
    <phoneticPr fontId="1"/>
  </si>
  <si>
    <t>AMK30-D</t>
    <phoneticPr fontId="4"/>
  </si>
  <si>
    <t>AMK40-D</t>
    <phoneticPr fontId="4"/>
  </si>
  <si>
    <t>活性炭ﾌｨﾙﾀ</t>
    <rPh sb="0" eb="3">
      <t>カッセイタン</t>
    </rPh>
    <phoneticPr fontId="4"/>
  </si>
  <si>
    <t>AF40-06-D</t>
    <phoneticPr fontId="4"/>
  </si>
  <si>
    <t>AC40-06-D</t>
    <phoneticPr fontId="4"/>
  </si>
  <si>
    <t>[AC40-06]</t>
  </si>
  <si>
    <r>
      <t>40</t>
    </r>
    <r>
      <rPr>
        <b/>
        <sz val="9"/>
        <rFont val="Meiryo UI"/>
        <family val="3"/>
        <charset val="128"/>
      </rPr>
      <t>(-06)</t>
    </r>
    <phoneticPr fontId="1"/>
  </si>
  <si>
    <t>AFM40-06-D</t>
    <phoneticPr fontId="4"/>
  </si>
  <si>
    <t>AC40-06-D</t>
    <phoneticPr fontId="4"/>
  </si>
  <si>
    <t>AFD40-06-D</t>
    <phoneticPr fontId="4"/>
  </si>
  <si>
    <t>AR40(K)-06-D</t>
    <phoneticPr fontId="4"/>
  </si>
  <si>
    <t>AL40-06-D</t>
    <phoneticPr fontId="4"/>
  </si>
  <si>
    <t>AW40(K)-06-D</t>
    <phoneticPr fontId="4"/>
  </si>
  <si>
    <t>Y500-D</t>
    <phoneticPr fontId="4"/>
  </si>
  <si>
    <t>500</t>
    <phoneticPr fontId="1"/>
  </si>
  <si>
    <t xml:space="preserve">[AC40-06]
</t>
    <phoneticPr fontId="1"/>
  </si>
  <si>
    <t>Y500T-D</t>
    <phoneticPr fontId="4"/>
  </si>
  <si>
    <t>VHS40-06-D</t>
    <phoneticPr fontId="4"/>
  </si>
  <si>
    <t>主弁位置検出機能付3ポート残圧排気弁モジュラ接続タイプ</t>
    <rPh sb="0" eb="1">
      <t>シュ</t>
    </rPh>
    <rPh sb="1" eb="2">
      <t>ベン</t>
    </rPh>
    <rPh sb="2" eb="4">
      <t>イチ</t>
    </rPh>
    <rPh sb="4" eb="6">
      <t>ケンシュツ</t>
    </rPh>
    <rPh sb="6" eb="8">
      <t>キノウ</t>
    </rPh>
    <rPh sb="8" eb="9">
      <t>ツ</t>
    </rPh>
    <rPh sb="13" eb="14">
      <t>ザン</t>
    </rPh>
    <rPh sb="14" eb="15">
      <t>アツ</t>
    </rPh>
    <rPh sb="15" eb="17">
      <t>ハイキ</t>
    </rPh>
    <rPh sb="17" eb="18">
      <t>ベン</t>
    </rPh>
    <rPh sb="22" eb="24">
      <t>セツゾク</t>
    </rPh>
    <phoneticPr fontId="4"/>
  </si>
  <si>
    <t>5</t>
    <phoneticPr fontId="1"/>
  </si>
  <si>
    <t>7</t>
    <phoneticPr fontId="1"/>
  </si>
  <si>
    <t>[AC40]</t>
    <phoneticPr fontId="1"/>
  </si>
  <si>
    <t>弁形式</t>
    <rPh sb="0" eb="1">
      <t>ベン</t>
    </rPh>
    <rPh sb="1" eb="3">
      <t>ケイシキ</t>
    </rPh>
    <phoneticPr fontId="4"/>
  </si>
  <si>
    <t>内部パイロット</t>
    <rPh sb="0" eb="2">
      <t>ナイブ</t>
    </rPh>
    <phoneticPr fontId="1"/>
  </si>
  <si>
    <t>外部パイロット</t>
    <rPh sb="0" eb="2">
      <t>ガイブ</t>
    </rPh>
    <phoneticPr fontId="1"/>
  </si>
  <si>
    <t>定格電圧</t>
    <rPh sb="0" eb="2">
      <t>テイカク</t>
    </rPh>
    <rPh sb="2" eb="4">
      <t>デンアツ</t>
    </rPh>
    <phoneticPr fontId="4"/>
  </si>
  <si>
    <t>DC24V</t>
    <phoneticPr fontId="1"/>
  </si>
  <si>
    <t>リード線取出し方法</t>
    <rPh sb="3" eb="4">
      <t>セン</t>
    </rPh>
    <rPh sb="4" eb="5">
      <t>トリ</t>
    </rPh>
    <rPh sb="5" eb="6">
      <t>ダ</t>
    </rPh>
    <rPh sb="7" eb="9">
      <t>ホウホウ</t>
    </rPh>
    <phoneticPr fontId="4"/>
  </si>
  <si>
    <t>DZ</t>
    <phoneticPr fontId="4"/>
  </si>
  <si>
    <t>DIN形ターミナル／ランプ・サージ保護回路付</t>
    <rPh sb="3" eb="4">
      <t>カタチ</t>
    </rPh>
    <rPh sb="17" eb="19">
      <t>ホゴ</t>
    </rPh>
    <rPh sb="19" eb="21">
      <t>カイロ</t>
    </rPh>
    <rPh sb="21" eb="22">
      <t>ツ</t>
    </rPh>
    <phoneticPr fontId="1"/>
  </si>
  <si>
    <t>YZ</t>
    <phoneticPr fontId="18"/>
  </si>
  <si>
    <t>セーフティリミットスイッチ
種類および配線仕様</t>
    <rPh sb="14" eb="16">
      <t>シュルイ</t>
    </rPh>
    <rPh sb="19" eb="21">
      <t>ハイセン</t>
    </rPh>
    <rPh sb="21" eb="23">
      <t>シヨウ</t>
    </rPh>
    <phoneticPr fontId="4"/>
  </si>
  <si>
    <t>G1/2（オムロン製）</t>
    <rPh sb="9" eb="10">
      <t>セイ</t>
    </rPh>
    <phoneticPr fontId="1"/>
  </si>
  <si>
    <t>M</t>
    <phoneticPr fontId="4"/>
  </si>
  <si>
    <t>M12コネクタ（オムロン製）</t>
    <rPh sb="12" eb="13">
      <t>セイ</t>
    </rPh>
    <phoneticPr fontId="1"/>
  </si>
  <si>
    <t>S1</t>
    <phoneticPr fontId="4"/>
  </si>
  <si>
    <t>左→右</t>
    <rPh sb="0" eb="1">
      <t>ヒダリ</t>
    </rPh>
    <rPh sb="2" eb="3">
      <t>ミギ</t>
    </rPh>
    <phoneticPr fontId="4"/>
  </si>
  <si>
    <t>右→左</t>
    <rPh sb="0" eb="1">
      <t>ミギ</t>
    </rPh>
    <rPh sb="2" eb="3">
      <t>ヒダリ</t>
    </rPh>
    <phoneticPr fontId="4"/>
  </si>
  <si>
    <t>残圧排気弁数</t>
    <rPh sb="0" eb="1">
      <t>ザン</t>
    </rPh>
    <rPh sb="1" eb="2">
      <t>アツ</t>
    </rPh>
    <rPh sb="2" eb="4">
      <t>ハイキ</t>
    </rPh>
    <rPh sb="4" eb="5">
      <t>ベン</t>
    </rPh>
    <rPh sb="5" eb="6">
      <t>スウ</t>
    </rPh>
    <phoneticPr fontId="4"/>
  </si>
  <si>
    <t>S</t>
    <phoneticPr fontId="4"/>
  </si>
  <si>
    <t>シングル</t>
    <phoneticPr fontId="1"/>
  </si>
  <si>
    <t>D</t>
    <phoneticPr fontId="18"/>
  </si>
  <si>
    <t>デュアル</t>
    <phoneticPr fontId="1"/>
  </si>
  <si>
    <t>❽</t>
    <phoneticPr fontId="4"/>
  </si>
  <si>
    <t>ソフトスタートアップ機能</t>
    <rPh sb="10" eb="12">
      <t>キノウ</t>
    </rPh>
    <phoneticPr fontId="4"/>
  </si>
  <si>
    <t>なし</t>
    <phoneticPr fontId="4"/>
  </si>
  <si>
    <t>S</t>
    <phoneticPr fontId="18"/>
  </si>
  <si>
    <t>ソフトスタートアップ機能付</t>
    <rPh sb="10" eb="12">
      <t>キノウ</t>
    </rPh>
    <rPh sb="12" eb="13">
      <t>ツ</t>
    </rPh>
    <phoneticPr fontId="4"/>
  </si>
  <si>
    <t xml:space="preserve">○ 制約条件あり
</t>
    <phoneticPr fontId="1"/>
  </si>
  <si>
    <t>3ポート残圧排気弁モジュラ接続タイプ（主弁位置検出機能なし）</t>
    <rPh sb="4" eb="5">
      <t>ザン</t>
    </rPh>
    <rPh sb="5" eb="6">
      <t>アツ</t>
    </rPh>
    <rPh sb="6" eb="8">
      <t>ハイキ</t>
    </rPh>
    <rPh sb="8" eb="9">
      <t>ベン</t>
    </rPh>
    <rPh sb="13" eb="15">
      <t>セツゾク</t>
    </rPh>
    <phoneticPr fontId="4"/>
  </si>
  <si>
    <t>DIN形ターミナル</t>
    <rPh sb="3" eb="4">
      <t>カタチ</t>
    </rPh>
    <phoneticPr fontId="1"/>
  </si>
  <si>
    <t>DO</t>
    <phoneticPr fontId="1"/>
  </si>
  <si>
    <t>DIN形ターミナル／コネクタなし</t>
    <rPh sb="3" eb="4">
      <t>カタチ</t>
    </rPh>
    <phoneticPr fontId="1"/>
  </si>
  <si>
    <t>Y</t>
    <phoneticPr fontId="1"/>
  </si>
  <si>
    <t>YO</t>
    <phoneticPr fontId="18"/>
  </si>
  <si>
    <t>マニュアル</t>
    <phoneticPr fontId="4"/>
  </si>
  <si>
    <t>ノンロックプッシュ式</t>
    <rPh sb="9" eb="10">
      <t>シキ</t>
    </rPh>
    <phoneticPr fontId="1"/>
  </si>
  <si>
    <t>ノンロックプッシュ式（手操作形）</t>
    <rPh sb="9" eb="10">
      <t>シキ</t>
    </rPh>
    <rPh sb="11" eb="12">
      <t>テ</t>
    </rPh>
    <rPh sb="12" eb="14">
      <t>ソウサ</t>
    </rPh>
    <rPh sb="14" eb="15">
      <t>カタチ</t>
    </rPh>
    <phoneticPr fontId="1"/>
  </si>
  <si>
    <t>E</t>
    <phoneticPr fontId="4"/>
  </si>
  <si>
    <t>プッシュターンロック式（手操作形）</t>
    <rPh sb="10" eb="11">
      <t>シキ</t>
    </rPh>
    <rPh sb="12" eb="13">
      <t>テ</t>
    </rPh>
    <rPh sb="13" eb="15">
      <t>ソウサ</t>
    </rPh>
    <rPh sb="15" eb="16">
      <t>カタチ</t>
    </rPh>
    <phoneticPr fontId="1"/>
  </si>
  <si>
    <t>VP546R</t>
    <phoneticPr fontId="4"/>
  </si>
  <si>
    <t>VP746R</t>
    <phoneticPr fontId="4"/>
  </si>
  <si>
    <t>VP546E</t>
    <phoneticPr fontId="4"/>
  </si>
  <si>
    <t>VP746E</t>
    <phoneticPr fontId="4"/>
  </si>
  <si>
    <t>DIN(EN175301-803C)形ターミナル／ランプ・サージ保護回路付</t>
    <rPh sb="18" eb="19">
      <t>カタチ</t>
    </rPh>
    <rPh sb="32" eb="34">
      <t>ホゴ</t>
    </rPh>
    <rPh sb="34" eb="36">
      <t>カイロ</t>
    </rPh>
    <rPh sb="36" eb="37">
      <t>ツ</t>
    </rPh>
    <phoneticPr fontId="1"/>
  </si>
  <si>
    <t>M12コネクタ（Rockwell Automation製）</t>
    <rPh sb="27" eb="28">
      <t>セイ</t>
    </rPh>
    <phoneticPr fontId="1"/>
  </si>
  <si>
    <t>➒</t>
    <phoneticPr fontId="4"/>
  </si>
  <si>
    <t>Ｆ</t>
    <phoneticPr fontId="1"/>
  </si>
  <si>
    <t>Rc</t>
    <phoneticPr fontId="4"/>
  </si>
  <si>
    <t>G</t>
    <phoneticPr fontId="1"/>
  </si>
  <si>
    <t>NPT</t>
    <phoneticPr fontId="4"/>
  </si>
  <si>
    <t>ネジの種類
(外部パイロットのみ）</t>
    <rPh sb="3" eb="5">
      <t>シュルイ</t>
    </rPh>
    <rPh sb="7" eb="9">
      <t>ガイブ</t>
    </rPh>
    <phoneticPr fontId="4"/>
  </si>
  <si>
    <t>DIN(EN175301-803C)形ターミナル</t>
    <rPh sb="18" eb="19">
      <t>カタチ</t>
    </rPh>
    <phoneticPr fontId="1"/>
  </si>
  <si>
    <t>DIN(EN175301-803C)形ターミナル／コネクタなし</t>
    <rPh sb="18" eb="19">
      <t>カタチ</t>
    </rPh>
    <phoneticPr fontId="1"/>
  </si>
  <si>
    <t>DZ</t>
    <phoneticPr fontId="1"/>
  </si>
  <si>
    <t>DIN形ターミナル／ランプ・サージ電圧保護回路付</t>
    <rPh sb="3" eb="4">
      <t>カタチ</t>
    </rPh>
    <rPh sb="17" eb="19">
      <t>デンアツ</t>
    </rPh>
    <rPh sb="19" eb="21">
      <t>ホゴ</t>
    </rPh>
    <rPh sb="21" eb="23">
      <t>カイロ</t>
    </rPh>
    <rPh sb="23" eb="24">
      <t>ツ</t>
    </rPh>
    <phoneticPr fontId="1"/>
  </si>
  <si>
    <t>DIN(EN175301-803C)形ターミナル／ランプ・サージ電圧保護回路付</t>
    <rPh sb="18" eb="19">
      <t>カタチ</t>
    </rPh>
    <phoneticPr fontId="1"/>
  </si>
  <si>
    <t>圧力/温度付デジタルフロースイッチ</t>
    <rPh sb="0" eb="2">
      <t>アツリョク</t>
    </rPh>
    <rPh sb="3" eb="5">
      <t>オンド</t>
    </rPh>
    <rPh sb="5" eb="6">
      <t>ツキ</t>
    </rPh>
    <phoneticPr fontId="4"/>
  </si>
  <si>
    <t>L2</t>
    <phoneticPr fontId="1"/>
  </si>
  <si>
    <t>IO-Link/スイッチ出力(N/P)、スイッチ出力(N/P)</t>
    <rPh sb="12" eb="14">
      <t>シュツリョク</t>
    </rPh>
    <rPh sb="24" eb="26">
      <t>シュツリョク</t>
    </rPh>
    <phoneticPr fontId="1"/>
  </si>
  <si>
    <t>PF3A801</t>
    <phoneticPr fontId="4"/>
  </si>
  <si>
    <t>PF3A802</t>
    <phoneticPr fontId="4"/>
  </si>
  <si>
    <t>ハンドル操作</t>
    <rPh sb="4" eb="6">
      <t>ソウサ</t>
    </rPh>
    <phoneticPr fontId="4"/>
  </si>
  <si>
    <t>シングルアクション</t>
    <phoneticPr fontId="18"/>
  </si>
  <si>
    <t>W</t>
    <phoneticPr fontId="18"/>
  </si>
  <si>
    <t>ダブルアクション</t>
    <phoneticPr fontId="18"/>
  </si>
  <si>
    <t>サイレンサ</t>
    <phoneticPr fontId="4"/>
  </si>
  <si>
    <t>内蔵式サイレンサ付（EXHポート用）</t>
    <rPh sb="0" eb="2">
      <t>ナイゾウ</t>
    </rPh>
    <rPh sb="2" eb="3">
      <t>シキ</t>
    </rPh>
    <rPh sb="8" eb="9">
      <t>ツキ</t>
    </rPh>
    <rPh sb="16" eb="17">
      <t>ヨウ</t>
    </rPh>
    <phoneticPr fontId="4"/>
  </si>
  <si>
    <t>ハンドル色</t>
    <rPh sb="4" eb="5">
      <t>イロ</t>
    </rPh>
    <phoneticPr fontId="4"/>
  </si>
  <si>
    <t>赤</t>
    <rPh sb="0" eb="1">
      <t>アカ</t>
    </rPh>
    <phoneticPr fontId="1"/>
  </si>
  <si>
    <t>Ｋ</t>
    <phoneticPr fontId="4"/>
  </si>
  <si>
    <t>黒</t>
    <rPh sb="0" eb="1">
      <t>クロ</t>
    </rPh>
    <phoneticPr fontId="1"/>
  </si>
  <si>
    <t>ハンドル材質</t>
    <rPh sb="4" eb="6">
      <t>ザイシツ</t>
    </rPh>
    <phoneticPr fontId="4"/>
  </si>
  <si>
    <t>樹脂</t>
    <rPh sb="0" eb="2">
      <t>ジュシ</t>
    </rPh>
    <phoneticPr fontId="1"/>
  </si>
  <si>
    <t>金属</t>
    <rPh sb="0" eb="2">
      <t>キンゾク</t>
    </rPh>
    <phoneticPr fontId="1"/>
  </si>
  <si>
    <t>製品対象リストへ戻る</t>
    <rPh sb="0" eb="2">
      <t>セイヒン</t>
    </rPh>
    <rPh sb="2" eb="4">
      <t>タイショウ</t>
    </rPh>
    <rPh sb="8" eb="9">
      <t>モド</t>
    </rPh>
    <phoneticPr fontId="1"/>
  </si>
  <si>
    <t>ﾌﾛｰｽｲｯﾁ
(圧力/温度ｾﾝｻ付)</t>
    <phoneticPr fontId="4"/>
  </si>
  <si>
    <t>3ﾎﾟｰﾄ残圧排気弁ﾓｼﾞｭﾗ接続ﾀｲﾌﾟ
（主弁位置検出機能付き）</t>
    <rPh sb="15" eb="17">
      <t>セツゾク</t>
    </rPh>
    <rPh sb="23" eb="24">
      <t>シュ</t>
    </rPh>
    <rPh sb="24" eb="25">
      <t>ベン</t>
    </rPh>
    <rPh sb="25" eb="27">
      <t>イチ</t>
    </rPh>
    <rPh sb="27" eb="29">
      <t>ケンシュツ</t>
    </rPh>
    <rPh sb="29" eb="31">
      <t>キノウ</t>
    </rPh>
    <rPh sb="31" eb="32">
      <t>ツ</t>
    </rPh>
    <phoneticPr fontId="4"/>
  </si>
  <si>
    <t>3ﾎﾟｰﾄ残圧排気弁ﾓｼﾞｭﾗ接続ﾀｲﾌﾟ
（主弁位置検出機能なし）</t>
    <phoneticPr fontId="4"/>
  </si>
  <si>
    <t>2</t>
    <phoneticPr fontId="1"/>
  </si>
  <si>
    <t>3</t>
    <phoneticPr fontId="1"/>
  </si>
  <si>
    <t>4</t>
    <phoneticPr fontId="1"/>
  </si>
  <si>
    <t>N.C.(ノーマルクローズ）</t>
    <phoneticPr fontId="4"/>
  </si>
  <si>
    <t>ボディ材質</t>
    <rPh sb="3" eb="5">
      <t>ザイシツ</t>
    </rPh>
    <phoneticPr fontId="4"/>
  </si>
  <si>
    <t>アルミ</t>
    <phoneticPr fontId="4"/>
  </si>
  <si>
    <t>Ｎ</t>
    <phoneticPr fontId="4"/>
  </si>
  <si>
    <t>NBR</t>
    <phoneticPr fontId="4"/>
  </si>
  <si>
    <t>F</t>
    <phoneticPr fontId="18"/>
  </si>
  <si>
    <t>FKM</t>
    <phoneticPr fontId="4"/>
  </si>
  <si>
    <t>301</t>
    <phoneticPr fontId="4"/>
  </si>
  <si>
    <t>302</t>
    <phoneticPr fontId="4"/>
  </si>
  <si>
    <t>管接続口径：１／4</t>
    <rPh sb="0" eb="1">
      <t>クダ</t>
    </rPh>
    <rPh sb="1" eb="3">
      <t>セツゾク</t>
    </rPh>
    <rPh sb="3" eb="5">
      <t>コウケイ</t>
    </rPh>
    <phoneticPr fontId="4"/>
  </si>
  <si>
    <t>402</t>
    <phoneticPr fontId="4"/>
  </si>
  <si>
    <t>403</t>
    <phoneticPr fontId="1"/>
  </si>
  <si>
    <t>404</t>
    <phoneticPr fontId="4"/>
  </si>
  <si>
    <t>管接続口径：１／2</t>
    <rPh sb="0" eb="1">
      <t>クダ</t>
    </rPh>
    <rPh sb="1" eb="3">
      <t>セツゾク</t>
    </rPh>
    <rPh sb="3" eb="5">
      <t>コウケイ</t>
    </rPh>
    <phoneticPr fontId="4"/>
  </si>
  <si>
    <t>N</t>
    <phoneticPr fontId="1"/>
  </si>
  <si>
    <t>G</t>
    <phoneticPr fontId="4"/>
  </si>
  <si>
    <t>GS</t>
    <phoneticPr fontId="1"/>
  </si>
  <si>
    <t>コンジット（サージ電圧保護回路付）</t>
    <rPh sb="9" eb="11">
      <t>デンアツ</t>
    </rPh>
    <rPh sb="11" eb="13">
      <t>ホゴ</t>
    </rPh>
    <rPh sb="13" eb="15">
      <t>カイロ</t>
    </rPh>
    <rPh sb="15" eb="16">
      <t>ツ</t>
    </rPh>
    <phoneticPr fontId="1"/>
  </si>
  <si>
    <t>DIN形ターミナル（サージ電圧保護回路付）</t>
    <rPh sb="3" eb="4">
      <t>カタチ</t>
    </rPh>
    <rPh sb="13" eb="15">
      <t>デンアツ</t>
    </rPh>
    <rPh sb="15" eb="17">
      <t>ホゴ</t>
    </rPh>
    <rPh sb="17" eb="19">
      <t>カイロ</t>
    </rPh>
    <rPh sb="19" eb="20">
      <t>ツ</t>
    </rPh>
    <phoneticPr fontId="1"/>
  </si>
  <si>
    <t>DN</t>
    <phoneticPr fontId="18"/>
  </si>
  <si>
    <t>AC100V</t>
    <phoneticPr fontId="1"/>
  </si>
  <si>
    <t>AC200V</t>
    <phoneticPr fontId="1"/>
  </si>
  <si>
    <t>AC220V</t>
    <phoneticPr fontId="1"/>
  </si>
  <si>
    <t>DC12V</t>
    <phoneticPr fontId="1"/>
  </si>
  <si>
    <t>AC240V</t>
    <phoneticPr fontId="1"/>
  </si>
  <si>
    <t>AC48V</t>
    <phoneticPr fontId="1"/>
  </si>
  <si>
    <t>AC24V</t>
    <phoneticPr fontId="1"/>
  </si>
  <si>
    <t>J</t>
    <phoneticPr fontId="18"/>
  </si>
  <si>
    <t>AC230V</t>
    <phoneticPr fontId="1"/>
  </si>
  <si>
    <t>❾</t>
    <phoneticPr fontId="4"/>
  </si>
  <si>
    <t>ブローポート位置</t>
    <rPh sb="6" eb="8">
      <t>イチ</t>
    </rPh>
    <phoneticPr fontId="4"/>
  </si>
  <si>
    <t>❿</t>
    <phoneticPr fontId="4"/>
  </si>
  <si>
    <t>禁油</t>
    <rPh sb="0" eb="1">
      <t>キン</t>
    </rPh>
    <rPh sb="1" eb="2">
      <t>アブラ</t>
    </rPh>
    <phoneticPr fontId="4"/>
  </si>
  <si>
    <t>モジュラー取付形 2ポートソレノイドバルブ</t>
    <rPh sb="5" eb="7">
      <t>トリツケ</t>
    </rPh>
    <rPh sb="7" eb="8">
      <t>カタ</t>
    </rPh>
    <phoneticPr fontId="4"/>
  </si>
  <si>
    <t>オリフィス径：Φ3.2mm</t>
    <rPh sb="5" eb="6">
      <t>ケイ</t>
    </rPh>
    <phoneticPr fontId="1"/>
  </si>
  <si>
    <t>オリフィス径：Φ4mm</t>
    <rPh sb="5" eb="6">
      <t>ケイ</t>
    </rPh>
    <phoneticPr fontId="1"/>
  </si>
  <si>
    <t>AC120(110)V</t>
    <phoneticPr fontId="1"/>
  </si>
  <si>
    <t>※1</t>
    <phoneticPr fontId="1"/>
  </si>
  <si>
    <t>DC電圧のみ</t>
    <rPh sb="2" eb="4">
      <t>デンアツ</t>
    </rPh>
    <phoneticPr fontId="1"/>
  </si>
  <si>
    <t>※2</t>
    <phoneticPr fontId="1"/>
  </si>
  <si>
    <t>M12コネクタ用ケーブルは付属されません。</t>
    <rPh sb="7" eb="8">
      <t>ヨウ</t>
    </rPh>
    <rPh sb="13" eb="15">
      <t>フゾク</t>
    </rPh>
    <phoneticPr fontId="1"/>
  </si>
  <si>
    <t>基板付グロメット（サージ電圧保護回路付）</t>
    <rPh sb="0" eb="2">
      <t>キバン</t>
    </rPh>
    <rPh sb="2" eb="3">
      <t>ツ</t>
    </rPh>
    <rPh sb="12" eb="14">
      <t>デンアツ</t>
    </rPh>
    <rPh sb="14" eb="16">
      <t>ホゴ</t>
    </rPh>
    <rPh sb="16" eb="18">
      <t>カイロ</t>
    </rPh>
    <rPh sb="18" eb="19">
      <t>ツ</t>
    </rPh>
    <phoneticPr fontId="1"/>
  </si>
  <si>
    <t>DIN形ターミナル・ランプ付（サージ電圧保護回路付）</t>
    <rPh sb="3" eb="4">
      <t>カタチ</t>
    </rPh>
    <rPh sb="13" eb="14">
      <t>ツ</t>
    </rPh>
    <rPh sb="18" eb="20">
      <t>デンアツ</t>
    </rPh>
    <rPh sb="20" eb="22">
      <t>ホゴ</t>
    </rPh>
    <rPh sb="22" eb="24">
      <t>カイロ</t>
    </rPh>
    <rPh sb="24" eb="25">
      <t>ツ</t>
    </rPh>
    <phoneticPr fontId="1"/>
  </si>
  <si>
    <t>DIN形ターミナル・コネクタ無し（サージ電圧保護回路付）</t>
    <rPh sb="3" eb="4">
      <t>カタチ</t>
    </rPh>
    <rPh sb="14" eb="15">
      <t>ナ</t>
    </rPh>
    <rPh sb="20" eb="22">
      <t>デンアツ</t>
    </rPh>
    <rPh sb="22" eb="24">
      <t>ホゴ</t>
    </rPh>
    <rPh sb="24" eb="26">
      <t>カイロ</t>
    </rPh>
    <rPh sb="26" eb="27">
      <t>ツ</t>
    </rPh>
    <phoneticPr fontId="1"/>
  </si>
  <si>
    <t>WN</t>
    <phoneticPr fontId="18"/>
  </si>
  <si>
    <r>
      <t>M12コネクタ・ケーブルなし（サージ電圧保護回路付）</t>
    </r>
    <r>
      <rPr>
        <vertAlign val="superscript"/>
        <sz val="11"/>
        <rFont val="Meiryo UI"/>
        <family val="3"/>
        <charset val="128"/>
      </rPr>
      <t>※2</t>
    </r>
    <rPh sb="18" eb="20">
      <t>デンアツ</t>
    </rPh>
    <rPh sb="20" eb="22">
      <t>ホゴ</t>
    </rPh>
    <rPh sb="22" eb="24">
      <t>カイロ</t>
    </rPh>
    <rPh sb="24" eb="25">
      <t>ツ</t>
    </rPh>
    <phoneticPr fontId="1"/>
  </si>
  <si>
    <r>
      <t>グロメット</t>
    </r>
    <r>
      <rPr>
        <vertAlign val="superscript"/>
        <sz val="11"/>
        <rFont val="Meiryo UI"/>
        <family val="3"/>
        <charset val="128"/>
      </rPr>
      <t>※1</t>
    </r>
    <phoneticPr fontId="1"/>
  </si>
  <si>
    <t>AC仕様</t>
    <rPh sb="2" eb="4">
      <t>シヨウ</t>
    </rPh>
    <phoneticPr fontId="1"/>
  </si>
  <si>
    <t>DC仕様</t>
    <rPh sb="2" eb="4">
      <t>シヨウ</t>
    </rPh>
    <phoneticPr fontId="1"/>
  </si>
  <si>
    <t>⓫</t>
    <phoneticPr fontId="4"/>
  </si>
  <si>
    <t>コイル向き</t>
    <rPh sb="3" eb="4">
      <t>ム</t>
    </rPh>
    <phoneticPr fontId="4"/>
  </si>
  <si>
    <t>U</t>
    <phoneticPr fontId="18"/>
  </si>
  <si>
    <t>上向き</t>
    <rPh sb="0" eb="1">
      <t>ウエ</t>
    </rPh>
    <rPh sb="1" eb="2">
      <t>ム</t>
    </rPh>
    <phoneticPr fontId="4"/>
  </si>
  <si>
    <t>下向き</t>
    <rPh sb="0" eb="2">
      <t>シタム</t>
    </rPh>
    <phoneticPr fontId="4"/>
  </si>
  <si>
    <t>コイル上向き：底面（コイル面と反対）</t>
    <rPh sb="3" eb="4">
      <t>ウエ</t>
    </rPh>
    <rPh sb="4" eb="5">
      <t>ム</t>
    </rPh>
    <rPh sb="7" eb="8">
      <t>ソコ</t>
    </rPh>
    <rPh sb="8" eb="9">
      <t>メン</t>
    </rPh>
    <rPh sb="13" eb="14">
      <t>メン</t>
    </rPh>
    <rPh sb="15" eb="17">
      <t>ハンタイ</t>
    </rPh>
    <phoneticPr fontId="1"/>
  </si>
  <si>
    <t>コイル下向き：上面（コイル面と反対）</t>
    <rPh sb="3" eb="4">
      <t>シタ</t>
    </rPh>
    <rPh sb="4" eb="5">
      <t>ム</t>
    </rPh>
    <rPh sb="7" eb="8">
      <t>ジョウ</t>
    </rPh>
    <rPh sb="8" eb="9">
      <t>メン</t>
    </rPh>
    <rPh sb="13" eb="14">
      <t>メン</t>
    </rPh>
    <rPh sb="15" eb="17">
      <t>ハンタイ</t>
    </rPh>
    <phoneticPr fontId="1"/>
  </si>
  <si>
    <t>コイル上向き：前面</t>
    <rPh sb="3" eb="4">
      <t>ウエ</t>
    </rPh>
    <rPh sb="4" eb="5">
      <t>ム</t>
    </rPh>
    <rPh sb="7" eb="9">
      <t>ゼンメン</t>
    </rPh>
    <phoneticPr fontId="1"/>
  </si>
  <si>
    <t>コイル下向き：前面</t>
    <rPh sb="3" eb="4">
      <t>シタ</t>
    </rPh>
    <rPh sb="4" eb="5">
      <t>ム</t>
    </rPh>
    <rPh sb="7" eb="9">
      <t>ゼンメン</t>
    </rPh>
    <phoneticPr fontId="1"/>
  </si>
  <si>
    <t>禁油オプション</t>
    <rPh sb="0" eb="2">
      <t>キンユ</t>
    </rPh>
    <phoneticPr fontId="4"/>
  </si>
  <si>
    <r>
      <t>リード線取出方法</t>
    </r>
    <r>
      <rPr>
        <vertAlign val="superscript"/>
        <sz val="11"/>
        <rFont val="Meiryo UI"/>
        <family val="3"/>
        <charset val="128"/>
      </rPr>
      <t>※3</t>
    </r>
    <rPh sb="3" eb="4">
      <t>セン</t>
    </rPh>
    <rPh sb="4" eb="6">
      <t>トリダ</t>
    </rPh>
    <rPh sb="6" eb="8">
      <t>ホウホウ</t>
    </rPh>
    <phoneticPr fontId="4"/>
  </si>
  <si>
    <t>※3</t>
    <phoneticPr fontId="1"/>
  </si>
  <si>
    <t>各リード線取出方法のCE対応電圧については、別途カタログを参照ください。</t>
    <rPh sb="0" eb="1">
      <t>カク</t>
    </rPh>
    <rPh sb="4" eb="5">
      <t>セン</t>
    </rPh>
    <rPh sb="5" eb="7">
      <t>トリダ</t>
    </rPh>
    <rPh sb="7" eb="9">
      <t>ホウホウ</t>
    </rPh>
    <rPh sb="12" eb="14">
      <t>タイオウ</t>
    </rPh>
    <rPh sb="14" eb="16">
      <t>デンアツ</t>
    </rPh>
    <rPh sb="22" eb="24">
      <t>ベット</t>
    </rPh>
    <rPh sb="29" eb="31">
      <t>サンショウ</t>
    </rPh>
    <phoneticPr fontId="1"/>
  </si>
  <si>
    <t>シール材質</t>
    <rPh sb="3" eb="5">
      <t>ザイシツ</t>
    </rPh>
    <phoneticPr fontId="4"/>
  </si>
  <si>
    <t>オリフィスサイズと管接続口径</t>
    <rPh sb="9" eb="10">
      <t>クダ</t>
    </rPh>
    <rPh sb="10" eb="12">
      <t>セツゾク</t>
    </rPh>
    <rPh sb="12" eb="14">
      <t>コウケイ</t>
    </rPh>
    <phoneticPr fontId="4"/>
  </si>
  <si>
    <t>管接続口径：１／8</t>
    <rPh sb="0" eb="1">
      <t>クダ</t>
    </rPh>
    <rPh sb="1" eb="3">
      <t>セツゾク</t>
    </rPh>
    <rPh sb="3" eb="5">
      <t>コウケイ</t>
    </rPh>
    <phoneticPr fontId="4"/>
  </si>
  <si>
    <t>管接続口径：３／８</t>
    <rPh sb="0" eb="1">
      <t>クダ</t>
    </rPh>
    <rPh sb="1" eb="3">
      <t>セツゾク</t>
    </rPh>
    <rPh sb="3" eb="5">
      <t>コウケイ</t>
    </rPh>
    <phoneticPr fontId="4"/>
  </si>
  <si>
    <t>JSXM2</t>
    <phoneticPr fontId="4"/>
  </si>
  <si>
    <t>JSXM3</t>
    <phoneticPr fontId="4"/>
  </si>
  <si>
    <t>JSXM4</t>
    <phoneticPr fontId="4"/>
  </si>
  <si>
    <t>ﾓｼﾞｭﾗ取付形
2ﾎﾟｰﾄｿﾚﾉｲﾄﾞﾊﾞﾙﾌﾞ</t>
    <rPh sb="5" eb="7">
      <t>トリツケ</t>
    </rPh>
    <rPh sb="7" eb="8">
      <t>カタチ</t>
    </rPh>
    <phoneticPr fontId="4"/>
  </si>
  <si>
    <t>IS10M-50-D</t>
    <phoneticPr fontId="4"/>
  </si>
  <si>
    <t>IS10M-60-D</t>
    <phoneticPr fontId="4"/>
  </si>
  <si>
    <t>IS10T-50-D</t>
    <phoneticPr fontId="1"/>
  </si>
  <si>
    <t>IS10T-60-D</t>
    <phoneticPr fontId="1"/>
  </si>
  <si>
    <t>[AC40-06]</t>
    <phoneticPr fontId="1"/>
  </si>
  <si>
    <t>[AC50]
[AC60]</t>
    <phoneticPr fontId="1"/>
  </si>
  <si>
    <t>E500-D</t>
    <phoneticPr fontId="4"/>
  </si>
  <si>
    <t>E600-D</t>
    <phoneticPr fontId="4"/>
  </si>
  <si>
    <t>IS10E-50-D</t>
    <phoneticPr fontId="4"/>
  </si>
  <si>
    <t>IS10E-60-D</t>
    <phoneticPr fontId="4"/>
  </si>
  <si>
    <t>IS10L-50-D</t>
    <phoneticPr fontId="1"/>
  </si>
  <si>
    <t>IS10L-60-D</t>
    <phoneticPr fontId="1"/>
  </si>
  <si>
    <t>10</t>
    <phoneticPr fontId="1"/>
  </si>
  <si>
    <t>E500L-D</t>
    <phoneticPr fontId="4"/>
  </si>
  <si>
    <t>E600L-D</t>
    <phoneticPr fontId="4"/>
  </si>
  <si>
    <t>Y510-D</t>
    <phoneticPr fontId="4"/>
  </si>
  <si>
    <t>Y610-D</t>
    <phoneticPr fontId="4"/>
  </si>
  <si>
    <t>510</t>
    <phoneticPr fontId="1"/>
  </si>
  <si>
    <t>610</t>
    <phoneticPr fontId="1"/>
  </si>
  <si>
    <t>Y54-D</t>
    <phoneticPr fontId="4"/>
  </si>
  <si>
    <t>Y64-D</t>
    <phoneticPr fontId="4"/>
  </si>
  <si>
    <t>54</t>
    <phoneticPr fontId="1"/>
  </si>
  <si>
    <t>64</t>
    <phoneticPr fontId="1"/>
  </si>
  <si>
    <t>ブラケットタイプ</t>
    <phoneticPr fontId="4"/>
  </si>
  <si>
    <t>標準</t>
    <rPh sb="0" eb="2">
      <t>ヒョウジュン</t>
    </rPh>
    <phoneticPr fontId="18"/>
  </si>
  <si>
    <t>ロングタイプ</t>
    <phoneticPr fontId="18"/>
  </si>
  <si>
    <t>1</t>
    <phoneticPr fontId="18"/>
  </si>
  <si>
    <t>準標準</t>
    <rPh sb="0" eb="1">
      <t>ジュン</t>
    </rPh>
    <rPh sb="1" eb="3">
      <t>ヒョウジュン</t>
    </rPh>
    <phoneticPr fontId="1"/>
  </si>
  <si>
    <t>注1) ❷ブラケットでブラケット付スペーサを選択した場合のみ対象となります。</t>
    <rPh sb="16" eb="17">
      <t>ツ</t>
    </rPh>
    <rPh sb="22" eb="24">
      <t>センタク</t>
    </rPh>
    <rPh sb="26" eb="28">
      <t>バアイ</t>
    </rPh>
    <rPh sb="30" eb="32">
      <t>タイショウ</t>
    </rPh>
    <phoneticPr fontId="4"/>
  </si>
  <si>
    <t>スペーサ</t>
    <phoneticPr fontId="4"/>
  </si>
  <si>
    <t>T形配管ｱﾀﾞﾌﾟﾀ</t>
    <rPh sb="1" eb="2">
      <t>カタチ</t>
    </rPh>
    <rPh sb="2" eb="4">
      <t>ハイカン</t>
    </rPh>
    <phoneticPr fontId="1"/>
  </si>
  <si>
    <t>E200T-D</t>
    <phoneticPr fontId="4"/>
  </si>
  <si>
    <t>E300T-D</t>
    <phoneticPr fontId="4"/>
  </si>
  <si>
    <t>E400T-D</t>
    <phoneticPr fontId="4"/>
  </si>
  <si>
    <t>E500T-D</t>
    <phoneticPr fontId="4"/>
  </si>
  <si>
    <t>E600T-D</t>
    <phoneticPr fontId="4"/>
  </si>
  <si>
    <t>T形配管アダプタ</t>
    <rPh sb="1" eb="2">
      <t>カタチ</t>
    </rPh>
    <rPh sb="2" eb="4">
      <t>ハイカン</t>
    </rPh>
    <phoneticPr fontId="4"/>
  </si>
  <si>
    <t>モジュラタイプ共通給気形レギュレータの両側にブラケット付スペーサを接続する場合、以下の注意が必要です。</t>
    <rPh sb="7" eb="9">
      <t>キョウツウ</t>
    </rPh>
    <rPh sb="9" eb="11">
      <t>キュウキ</t>
    </rPh>
    <rPh sb="11" eb="12">
      <t>カタ</t>
    </rPh>
    <rPh sb="19" eb="21">
      <t>リョウガワ</t>
    </rPh>
    <rPh sb="27" eb="28">
      <t>ツキ</t>
    </rPh>
    <rPh sb="33" eb="35">
      <t>セツゾク</t>
    </rPh>
    <rPh sb="37" eb="39">
      <t>バアイ</t>
    </rPh>
    <phoneticPr fontId="1"/>
  </si>
  <si>
    <t>インジケータ</t>
    <phoneticPr fontId="4"/>
  </si>
  <si>
    <t>目詰まりチェッカ付</t>
    <rPh sb="0" eb="2">
      <t>メヅ</t>
    </rPh>
    <rPh sb="8" eb="9">
      <t>ツ</t>
    </rPh>
    <phoneticPr fontId="4"/>
  </si>
  <si>
    <t>インジケータなし</t>
    <phoneticPr fontId="4"/>
  </si>
  <si>
    <t>f</t>
    <phoneticPr fontId="4"/>
  </si>
  <si>
    <r>
      <t>・オプション・準標準は、a</t>
    </r>
    <r>
      <rPr>
        <sz val="12"/>
        <color theme="1"/>
        <rFont val="Meiryo UI"/>
        <family val="3"/>
        <charset val="128"/>
      </rPr>
      <t>～fの各項目毎に</t>
    </r>
    <r>
      <rPr>
        <sz val="12"/>
        <rFont val="Meiryo UI"/>
        <family val="3"/>
        <charset val="128"/>
      </rPr>
      <t>１つずつ選択してください。</t>
    </r>
    <phoneticPr fontId="1"/>
  </si>
  <si>
    <r>
      <t>・オプション・準標準は</t>
    </r>
    <r>
      <rPr>
        <sz val="12"/>
        <color theme="1"/>
        <rFont val="Meiryo UI"/>
        <family val="3"/>
        <charset val="128"/>
      </rPr>
      <t>、a～fの各項目毎に１</t>
    </r>
    <r>
      <rPr>
        <sz val="12"/>
        <rFont val="Meiryo UI"/>
        <family val="3"/>
        <charset val="128"/>
      </rPr>
      <t>つずつ選択してください。</t>
    </r>
    <phoneticPr fontId="1"/>
  </si>
  <si>
    <r>
      <t>・オプション・準標</t>
    </r>
    <r>
      <rPr>
        <sz val="12"/>
        <color theme="1"/>
        <rFont val="Meiryo UI"/>
        <family val="3"/>
        <charset val="128"/>
      </rPr>
      <t>準は、a～fの各項目毎</t>
    </r>
    <r>
      <rPr>
        <sz val="12"/>
        <rFont val="Meiryo UI"/>
        <family val="3"/>
        <charset val="128"/>
      </rPr>
      <t>に１つずつ選択してください。</t>
    </r>
    <phoneticPr fontId="1"/>
  </si>
  <si>
    <t>・オプション・準標準は、a～fの各項目毎に１つずつ選択してください。</t>
    <phoneticPr fontId="1"/>
  </si>
  <si>
    <t>・オプション・準標準は、a～fの各項目毎に１つ　ずつ選択してください。</t>
    <phoneticPr fontId="1"/>
  </si>
  <si>
    <t>・オプション・準標準は、a～fの各項目毎に１つずつ選択してください。</t>
    <phoneticPr fontId="1"/>
  </si>
  <si>
    <t>12</t>
    <phoneticPr fontId="1"/>
  </si>
  <si>
    <t>14</t>
    <phoneticPr fontId="1"/>
  </si>
  <si>
    <t>１　１／４</t>
    <phoneticPr fontId="4"/>
  </si>
  <si>
    <t>１　１／２</t>
    <phoneticPr fontId="4"/>
  </si>
  <si>
    <t>12</t>
    <phoneticPr fontId="4"/>
  </si>
  <si>
    <t>14</t>
    <phoneticPr fontId="4"/>
  </si>
  <si>
    <t>AWM20-D</t>
    <phoneticPr fontId="4"/>
  </si>
  <si>
    <t>AWM30-D</t>
    <phoneticPr fontId="4"/>
  </si>
  <si>
    <t>AWM40-D</t>
    <phoneticPr fontId="4"/>
  </si>
  <si>
    <t>AWD20-D</t>
    <phoneticPr fontId="4"/>
  </si>
  <si>
    <t>AWD30-D</t>
    <phoneticPr fontId="4"/>
  </si>
  <si>
    <t>AWD40-D</t>
    <phoneticPr fontId="4"/>
  </si>
  <si>
    <t>ﾏｲｸﾛﾐｽﾄｾﾊﾟﾚｰﾀﾚｷﾞｭﾚｰﾀ</t>
    <phoneticPr fontId="4"/>
  </si>
  <si>
    <t>製品</t>
  </si>
  <si>
    <t>製品</t>
    <rPh sb="0" eb="2">
      <t>セイヒン</t>
    </rPh>
    <phoneticPr fontId="4"/>
  </si>
  <si>
    <t>カタログに準拠
（但し、AW用ブラケット、パネルマウント用セットナットは選択できません。）</t>
    <phoneticPr fontId="4"/>
  </si>
  <si>
    <t>❷</t>
    <phoneticPr fontId="4"/>
  </si>
  <si>
    <t>❸</t>
    <phoneticPr fontId="4"/>
  </si>
  <si>
    <t>❹</t>
    <phoneticPr fontId="4"/>
  </si>
  <si>
    <t>❺</t>
    <phoneticPr fontId="4"/>
  </si>
  <si>
    <t>０．０５～０．２　ＭＰａ設定</t>
    <rPh sb="12" eb="14">
      <t>セッテイ</t>
    </rPh>
    <phoneticPr fontId="4"/>
  </si>
  <si>
    <t>ﾐｽﾄｾﾊﾟﾚｰﾀﾚｷﾞｭﾚｰﾀ</t>
    <phoneticPr fontId="4"/>
  </si>
  <si>
    <t>ミストセパレータレギュレータ</t>
    <phoneticPr fontId="4"/>
  </si>
  <si>
    <t>マイクロミストセパレータレギュレータ</t>
    <phoneticPr fontId="4"/>
  </si>
  <si>
    <t>－</t>
  </si>
  <si>
    <t>０６</t>
    <phoneticPr fontId="4"/>
  </si>
  <si>
    <t>１／２</t>
    <phoneticPr fontId="4"/>
  </si>
  <si>
    <t>SUSケース</t>
    <phoneticPr fontId="1"/>
  </si>
  <si>
    <t>ドレンガイド　１／８</t>
    <phoneticPr fontId="4"/>
  </si>
  <si>
    <t>ドレンガイド　１／４</t>
    <phoneticPr fontId="4"/>
  </si>
  <si>
    <t>－</t>
    <phoneticPr fontId="1"/>
  </si>
  <si>
    <t>SUSケース</t>
    <phoneticPr fontId="1"/>
  </si>
  <si>
    <t>－</t>
    <phoneticPr fontId="1"/>
  </si>
  <si>
    <t>SUSケース</t>
    <phoneticPr fontId="1"/>
  </si>
  <si>
    <t>－</t>
    <phoneticPr fontId="1"/>
  </si>
  <si>
    <t>AFF50-D</t>
    <phoneticPr fontId="4"/>
  </si>
  <si>
    <t>AFF60-D</t>
    <phoneticPr fontId="4"/>
  </si>
  <si>
    <t>AM50-D</t>
    <phoneticPr fontId="4"/>
  </si>
  <si>
    <t>AM60-D</t>
    <phoneticPr fontId="4"/>
  </si>
  <si>
    <t>AMD50-D</t>
    <phoneticPr fontId="4"/>
  </si>
  <si>
    <t>AMD60-D</t>
    <phoneticPr fontId="4"/>
  </si>
  <si>
    <t>ｿﾌﾄｽﾀｰﾄｱｯﾌﾟﾊﾞﾙﾌﾞ</t>
    <phoneticPr fontId="4"/>
  </si>
  <si>
    <t>AV2000-A</t>
    <phoneticPr fontId="4"/>
  </si>
  <si>
    <t>AV3000-A</t>
    <phoneticPr fontId="4"/>
  </si>
  <si>
    <t>AV4000-A</t>
    <phoneticPr fontId="4"/>
  </si>
  <si>
    <t>AV5000-A</t>
    <phoneticPr fontId="4"/>
  </si>
  <si>
    <t>AC20-D</t>
    <phoneticPr fontId="4"/>
  </si>
  <si>
    <t>AC30-D</t>
    <phoneticPr fontId="4"/>
  </si>
  <si>
    <t>AC40-D</t>
    <phoneticPr fontId="4"/>
  </si>
  <si>
    <t>ソフトスタートアップバルブ</t>
    <phoneticPr fontId="4"/>
  </si>
  <si>
    <t>・準標準記号は、数字、アルファベットの順で、若い順に並べて表示します。</t>
    <rPh sb="19" eb="20">
      <t>ジュン</t>
    </rPh>
    <phoneticPr fontId="1"/>
  </si>
  <si>
    <t>・オプション・準標準記号は、数字、アルファベットの順で、若い順に並べて表示します。</t>
    <rPh sb="25" eb="26">
      <t>ジュン</t>
    </rPh>
    <phoneticPr fontId="1"/>
  </si>
  <si>
    <t>・準標準記号は、アルファベットの若い順に並べて表示します。</t>
    <phoneticPr fontId="1"/>
  </si>
  <si>
    <t>50</t>
    <phoneticPr fontId="1"/>
  </si>
  <si>
    <t>０４</t>
    <phoneticPr fontId="4"/>
  </si>
  <si>
    <t>０６</t>
    <phoneticPr fontId="1"/>
  </si>
  <si>
    <t>１０</t>
    <phoneticPr fontId="4"/>
  </si>
  <si>
    <t>３／４</t>
    <phoneticPr fontId="4"/>
  </si>
  <si>
    <t>１</t>
    <phoneticPr fontId="4"/>
  </si>
  <si>
    <t>b</t>
    <phoneticPr fontId="4"/>
  </si>
  <si>
    <t>サイレンサ</t>
    <phoneticPr fontId="4"/>
  </si>
  <si>
    <t>G</t>
    <phoneticPr fontId="4"/>
  </si>
  <si>
    <t>S</t>
    <phoneticPr fontId="18"/>
  </si>
  <si>
    <t>圧力計なし</t>
    <rPh sb="0" eb="3">
      <t>アツリョクケイ</t>
    </rPh>
    <phoneticPr fontId="4"/>
  </si>
  <si>
    <t>丸形圧力計（リミットインジケータ付）</t>
    <rPh sb="0" eb="2">
      <t>マルガタ</t>
    </rPh>
    <rPh sb="2" eb="5">
      <t>アツリョクケイ</t>
    </rPh>
    <rPh sb="16" eb="17">
      <t>ツキ</t>
    </rPh>
    <phoneticPr fontId="4"/>
  </si>
  <si>
    <t>サイレンサなし</t>
    <phoneticPr fontId="4"/>
  </si>
  <si>
    <t>サイレンサ（内蔵）</t>
    <rPh sb="6" eb="8">
      <t>ナイゾウ</t>
    </rPh>
    <phoneticPr fontId="4"/>
  </si>
  <si>
    <t>コイル
定格電圧</t>
    <rPh sb="4" eb="6">
      <t>テイカク</t>
    </rPh>
    <rPh sb="6" eb="8">
      <t>デンアツ</t>
    </rPh>
    <phoneticPr fontId="4"/>
  </si>
  <si>
    <t>AC仕様
(50／60Hz)</t>
    <rPh sb="2" eb="4">
      <t>シヨウ</t>
    </rPh>
    <phoneticPr fontId="1"/>
  </si>
  <si>
    <t>DC仕様</t>
    <rPh sb="2" eb="4">
      <t>シヨウ</t>
    </rPh>
    <phoneticPr fontId="1"/>
  </si>
  <si>
    <t>２</t>
    <phoneticPr fontId="4"/>
  </si>
  <si>
    <t>４</t>
    <phoneticPr fontId="4"/>
  </si>
  <si>
    <t>５</t>
    <phoneticPr fontId="4"/>
  </si>
  <si>
    <t>６</t>
    <phoneticPr fontId="4"/>
  </si>
  <si>
    <t>ＡＣ１００Ｖ</t>
    <phoneticPr fontId="4"/>
  </si>
  <si>
    <t>ＡＣ２００Ｖ</t>
    <phoneticPr fontId="4"/>
  </si>
  <si>
    <t>ＡＣ１１０Ｖ［ＡＣ１１５Ｖ］</t>
    <phoneticPr fontId="4"/>
  </si>
  <si>
    <t>ＡＣ２２０Ｖ［ＡＣ２３０Ｖ］</t>
    <phoneticPr fontId="4"/>
  </si>
  <si>
    <t>ＤＣ２４Ｖ</t>
    <phoneticPr fontId="4"/>
  </si>
  <si>
    <t>ＤＣ１２Ｖ</t>
    <phoneticPr fontId="4"/>
  </si>
  <si>
    <t>❺</t>
    <phoneticPr fontId="4"/>
  </si>
  <si>
    <t>❻</t>
    <phoneticPr fontId="1"/>
  </si>
  <si>
    <t>d</t>
    <phoneticPr fontId="4"/>
  </si>
  <si>
    <t>リード線取出し方法</t>
    <rPh sb="3" eb="4">
      <t>セン</t>
    </rPh>
    <rPh sb="4" eb="6">
      <t>トリダ</t>
    </rPh>
    <rPh sb="7" eb="9">
      <t>ホウホウ</t>
    </rPh>
    <phoneticPr fontId="4"/>
  </si>
  <si>
    <t>Ｄ</t>
    <phoneticPr fontId="4"/>
  </si>
  <si>
    <t>Ｙ</t>
    <phoneticPr fontId="1"/>
  </si>
  <si>
    <t>ＤＯ</t>
    <phoneticPr fontId="1"/>
  </si>
  <si>
    <t>ＹＯ</t>
    <phoneticPr fontId="4"/>
  </si>
  <si>
    <t>グロメット（リード線長さ３００ｍｍ）</t>
    <rPh sb="9" eb="10">
      <t>セン</t>
    </rPh>
    <rPh sb="10" eb="11">
      <t>ナガ</t>
    </rPh>
    <phoneticPr fontId="18"/>
  </si>
  <si>
    <t>Ｄタイプ（ＤＩＮ形ターミナル／コネクタ付）</t>
    <rPh sb="8" eb="9">
      <t>ガタ</t>
    </rPh>
    <rPh sb="19" eb="20">
      <t>ツキ</t>
    </rPh>
    <phoneticPr fontId="4"/>
  </si>
  <si>
    <t>Ｙタイプ（ＤＩＮ形ターミナル／コネクタ付）</t>
    <rPh sb="8" eb="9">
      <t>ガタ</t>
    </rPh>
    <rPh sb="19" eb="20">
      <t>ツキ</t>
    </rPh>
    <phoneticPr fontId="4"/>
  </si>
  <si>
    <t>Ｄタイプ（ＤＩＮ形ターミナル／コネクタなし）</t>
    <rPh sb="8" eb="9">
      <t>ガタ</t>
    </rPh>
    <phoneticPr fontId="4"/>
  </si>
  <si>
    <t>Ｙタイプ（ＤＩＮ形ターミナル／コネクタなし）</t>
    <rPh sb="8" eb="9">
      <t>ガタ</t>
    </rPh>
    <phoneticPr fontId="4"/>
  </si>
  <si>
    <t>❼</t>
    <phoneticPr fontId="1"/>
  </si>
  <si>
    <t>ｅ</t>
    <phoneticPr fontId="4"/>
  </si>
  <si>
    <t>ランプ
サージ電圧保護回路</t>
    <rPh sb="7" eb="9">
      <t>デンアツ</t>
    </rPh>
    <rPh sb="9" eb="11">
      <t>ホゴ</t>
    </rPh>
    <rPh sb="11" eb="13">
      <t>カイロ</t>
    </rPh>
    <phoneticPr fontId="4"/>
  </si>
  <si>
    <t>なし</t>
    <phoneticPr fontId="18"/>
  </si>
  <si>
    <t>ランプ・サージ電圧保護回路付</t>
    <rPh sb="13" eb="14">
      <t>ツキ</t>
    </rPh>
    <phoneticPr fontId="18"/>
  </si>
  <si>
    <t>❽</t>
    <phoneticPr fontId="1"/>
  </si>
  <si>
    <t>f</t>
    <phoneticPr fontId="4"/>
  </si>
  <si>
    <t>マニュアルの種類</t>
    <rPh sb="6" eb="8">
      <t>シュルイ</t>
    </rPh>
    <phoneticPr fontId="4"/>
  </si>
  <si>
    <t>Ｂ</t>
    <phoneticPr fontId="1"/>
  </si>
  <si>
    <t>Ｃ</t>
    <phoneticPr fontId="18"/>
  </si>
  <si>
    <t>ノンロックプッシュ操作形</t>
    <rPh sb="9" eb="11">
      <t>ソウサ</t>
    </rPh>
    <rPh sb="11" eb="12">
      <t>ガタ</t>
    </rPh>
    <phoneticPr fontId="18"/>
  </si>
  <si>
    <t>プッシュターンロック式ドライバ操作形</t>
    <rPh sb="10" eb="11">
      <t>シキ</t>
    </rPh>
    <rPh sb="15" eb="17">
      <t>ソウサ</t>
    </rPh>
    <rPh sb="17" eb="18">
      <t>ガタ</t>
    </rPh>
    <phoneticPr fontId="1"/>
  </si>
  <si>
    <t>プッシュターンロック式手操作形</t>
    <rPh sb="10" eb="11">
      <t>シキ</t>
    </rPh>
    <rPh sb="11" eb="12">
      <t>テ</t>
    </rPh>
    <rPh sb="12" eb="14">
      <t>ソウサ</t>
    </rPh>
    <rPh sb="14" eb="15">
      <t>ガタ</t>
    </rPh>
    <phoneticPr fontId="1"/>
  </si>
  <si>
    <t>❾</t>
    <phoneticPr fontId="1"/>
  </si>
  <si>
    <t>準標準</t>
    <rPh sb="0" eb="3">
      <t>ジュンヒョウジュン</t>
    </rPh>
    <phoneticPr fontId="4"/>
  </si>
  <si>
    <t>g</t>
    <phoneticPr fontId="4"/>
  </si>
  <si>
    <t>g</t>
    <phoneticPr fontId="4"/>
  </si>
  <si>
    <t>Ｒ</t>
    <phoneticPr fontId="1"/>
  </si>
  <si>
    <t>流れ方向：右→左</t>
    <rPh sb="0" eb="1">
      <t>ナガ</t>
    </rPh>
    <rPh sb="2" eb="4">
      <t>ホウコウ</t>
    </rPh>
    <rPh sb="5" eb="6">
      <t>ミギ</t>
    </rPh>
    <rPh sb="7" eb="8">
      <t>ヒダリ</t>
    </rPh>
    <phoneticPr fontId="1"/>
  </si>
  <si>
    <t>製品銘板と圧力計の単位表記：ＭＰａ</t>
    <rPh sb="0" eb="2">
      <t>セイヒン</t>
    </rPh>
    <rPh sb="2" eb="4">
      <t>メイバン</t>
    </rPh>
    <rPh sb="5" eb="7">
      <t>アツリョク</t>
    </rPh>
    <rPh sb="7" eb="8">
      <t>ケイ</t>
    </rPh>
    <rPh sb="9" eb="11">
      <t>タンイ</t>
    </rPh>
    <rPh sb="11" eb="13">
      <t>ヒョウキ</t>
    </rPh>
    <phoneticPr fontId="18"/>
  </si>
  <si>
    <t>製品銘板と圧力計の単位表記：ｐｓｉ</t>
    <rPh sb="0" eb="2">
      <t>セイヒン</t>
    </rPh>
    <rPh sb="2" eb="4">
      <t>メイバン</t>
    </rPh>
    <rPh sb="5" eb="7">
      <t>アツリョク</t>
    </rPh>
    <rPh sb="7" eb="8">
      <t>ケイ</t>
    </rPh>
    <rPh sb="9" eb="11">
      <t>タンイ</t>
    </rPh>
    <rPh sb="11" eb="13">
      <t>ヒョウキ</t>
    </rPh>
    <phoneticPr fontId="18"/>
  </si>
  <si>
    <r>
      <t xml:space="preserve">     Ｚ</t>
    </r>
    <r>
      <rPr>
        <vertAlign val="superscript"/>
        <sz val="11"/>
        <rFont val="Meiryo UI"/>
        <family val="3"/>
        <charset val="128"/>
      </rPr>
      <t xml:space="preserve"> 注2)</t>
    </r>
    <rPh sb="7" eb="8">
      <t>チュウ</t>
    </rPh>
    <phoneticPr fontId="18"/>
  </si>
  <si>
    <t>・オプション・準標準記号は、アルファベットの若い順に並べて表示します。</t>
    <phoneticPr fontId="1"/>
  </si>
  <si>
    <t>管接続口径
1（Ｐ），２（Ａ）</t>
    <rPh sb="0" eb="1">
      <t>クダ</t>
    </rPh>
    <rPh sb="1" eb="3">
      <t>セツゾク</t>
    </rPh>
    <rPh sb="3" eb="5">
      <t>コウケイ</t>
    </rPh>
    <phoneticPr fontId="4"/>
  </si>
  <si>
    <t>カタログに準拠
（但し、AV用ブラケットは選択できません。）</t>
    <phoneticPr fontId="4"/>
  </si>
  <si>
    <t>❶</t>
    <phoneticPr fontId="1"/>
  </si>
  <si>
    <t>ボディサイズ</t>
    <phoneticPr fontId="4"/>
  </si>
  <si>
    <t>エンドプレート</t>
    <phoneticPr fontId="4"/>
  </si>
  <si>
    <t>300</t>
    <phoneticPr fontId="18"/>
  </si>
  <si>
    <t>400</t>
    <phoneticPr fontId="18"/>
  </si>
  <si>
    <t>AC20-D用</t>
    <rPh sb="6" eb="7">
      <t>ヨウ</t>
    </rPh>
    <phoneticPr fontId="18"/>
  </si>
  <si>
    <t>AC30-D用</t>
    <rPh sb="6" eb="7">
      <t>ヨウ</t>
    </rPh>
    <phoneticPr fontId="18"/>
  </si>
  <si>
    <t>AC40-D用</t>
    <rPh sb="6" eb="7">
      <t>ヨウ</t>
    </rPh>
    <phoneticPr fontId="18"/>
  </si>
  <si>
    <t>ｴﾝﾄﾞﾌﾟﾚｰﾄ</t>
    <phoneticPr fontId="4"/>
  </si>
  <si>
    <t>E200E-D</t>
    <phoneticPr fontId="4"/>
  </si>
  <si>
    <t>E300E-D</t>
    <phoneticPr fontId="4"/>
  </si>
  <si>
    <t>E400E-D</t>
    <phoneticPr fontId="4"/>
  </si>
  <si>
    <t>Ｊ</t>
    <phoneticPr fontId="1"/>
  </si>
  <si>
    <t>ライトアングル角形圧力計（リミットインジケータ付）</t>
    <phoneticPr fontId="1"/>
  </si>
  <si>
    <r>
      <rPr>
        <sz val="11"/>
        <rFont val="Meiryo UI"/>
        <family val="3"/>
        <charset val="128"/>
      </rPr>
      <t>●</t>
    </r>
    <r>
      <rPr>
        <sz val="10"/>
        <rFont val="Meiryo UI"/>
        <family val="3"/>
        <charset val="128"/>
      </rPr>
      <t xml:space="preserve"> 制約条件なし</t>
    </r>
    <phoneticPr fontId="1"/>
  </si>
  <si>
    <r>
      <t>○ 制約条件あり：</t>
    </r>
    <r>
      <rPr>
        <sz val="11"/>
        <rFont val="Meiryo UI"/>
        <family val="3"/>
        <charset val="128"/>
      </rPr>
      <t>❹</t>
    </r>
    <r>
      <rPr>
        <sz val="10"/>
        <rFont val="Meiryo UI"/>
        <family val="3"/>
        <charset val="128"/>
      </rPr>
      <t>ボディタイプ「標準」のみ</t>
    </r>
    <rPh sb="17" eb="19">
      <t>ヒョウジュン</t>
    </rPh>
    <phoneticPr fontId="1"/>
  </si>
  <si>
    <t>又は</t>
    <rPh sb="0" eb="1">
      <t>マタ</t>
    </rPh>
    <phoneticPr fontId="1"/>
  </si>
  <si>
    <t>IS10M-30-D</t>
    <phoneticPr fontId="1"/>
  </si>
  <si>
    <t>組合せ注意事項①</t>
    <rPh sb="0" eb="2">
      <t>クミアワ</t>
    </rPh>
    <rPh sb="3" eb="5">
      <t>チュウイ</t>
    </rPh>
    <rPh sb="5" eb="7">
      <t>ジコウ</t>
    </rPh>
    <phoneticPr fontId="1"/>
  </si>
  <si>
    <t>組合せ注意事項②</t>
    <rPh sb="0" eb="2">
      <t>クミアワ</t>
    </rPh>
    <rPh sb="3" eb="5">
      <t>チュウイ</t>
    </rPh>
    <rPh sb="5" eb="7">
      <t>ジコウ</t>
    </rPh>
    <phoneticPr fontId="1"/>
  </si>
  <si>
    <t>ブラケット付スペーサ・スペーサの配置について、以下の注意が必要です。</t>
    <rPh sb="5" eb="6">
      <t>ツキ</t>
    </rPh>
    <rPh sb="16" eb="18">
      <t>ハイチ</t>
    </rPh>
    <phoneticPr fontId="1"/>
  </si>
  <si>
    <t>AMK50-D</t>
    <phoneticPr fontId="4"/>
  </si>
  <si>
    <t>AMK60-D</t>
    <phoneticPr fontId="4"/>
  </si>
  <si>
    <t>ﾒﾝﾌﾞﾚﾝｴｱﾄﾞﾗｲﾔ</t>
    <phoneticPr fontId="4"/>
  </si>
  <si>
    <t>IDG20-D</t>
    <phoneticPr fontId="4"/>
  </si>
  <si>
    <t>IDG30-D</t>
    <phoneticPr fontId="4"/>
  </si>
  <si>
    <t>IDG40-D</t>
    <phoneticPr fontId="4"/>
  </si>
  <si>
    <t>カタログに準拠
（但し、IDG用ブラケットは選択できません。）</t>
    <phoneticPr fontId="4"/>
  </si>
  <si>
    <t>メンブレンエアドライヤ</t>
    <phoneticPr fontId="4"/>
  </si>
  <si>
    <t>パージ排出継手</t>
    <rPh sb="3" eb="5">
      <t>ハイシュツ</t>
    </rPh>
    <rPh sb="5" eb="7">
      <t>ツギテ</t>
    </rPh>
    <phoneticPr fontId="4"/>
  </si>
  <si>
    <t>ワンタッチ管継手付</t>
    <rPh sb="5" eb="8">
      <t>クダツギテ</t>
    </rPh>
    <rPh sb="8" eb="9">
      <t>ツ</t>
    </rPh>
    <phoneticPr fontId="4"/>
  </si>
  <si>
    <r>
      <t>P</t>
    </r>
    <r>
      <rPr>
        <vertAlign val="superscript"/>
        <sz val="11"/>
        <rFont val="Meiryo UI"/>
        <family val="3"/>
        <charset val="128"/>
      </rPr>
      <t>　注1)</t>
    </r>
    <phoneticPr fontId="4"/>
  </si>
  <si>
    <t>注1) ワンタッチ管継手は、同時梱包となり製品に取付けられていません。</t>
    <rPh sb="9" eb="12">
      <t>クダツギテ</t>
    </rPh>
    <rPh sb="14" eb="18">
      <t>ドウジコンポウ</t>
    </rPh>
    <rPh sb="21" eb="23">
      <t>セイヒン</t>
    </rPh>
    <rPh sb="24" eb="26">
      <t>トリツ</t>
    </rPh>
    <phoneticPr fontId="4"/>
  </si>
  <si>
    <t xml:space="preserve">○ 制約条件あり：注2）参照
</t>
    <phoneticPr fontId="1"/>
  </si>
  <si>
    <t>本製品の上流側には必ずミストセパレータ(AFM、AM、AWMのいずれか)とマイクロミストセパレータ(AFD、AMD、AWDのいずれか)を取付けてください。</t>
    <rPh sb="0" eb="3">
      <t>ホンセイヒン</t>
    </rPh>
    <rPh sb="4" eb="7">
      <t>ジョウリュウガワ</t>
    </rPh>
    <rPh sb="9" eb="10">
      <t>カナラ</t>
    </rPh>
    <rPh sb="68" eb="70">
      <t>トリツ</t>
    </rPh>
    <phoneticPr fontId="1"/>
  </si>
  <si>
    <t>また、供給空気にゴミ(固形異物)が多い場合は、上記の上流側にエアフィルタまたはラインフィルタを取付けてください。</t>
    <rPh sb="3" eb="7">
      <t>キョウキュウクウキ</t>
    </rPh>
    <rPh sb="11" eb="15">
      <t>コケイイブツ</t>
    </rPh>
    <rPh sb="17" eb="18">
      <t>オオ</t>
    </rPh>
    <rPh sb="19" eb="21">
      <t>バアイ</t>
    </rPh>
    <rPh sb="23" eb="25">
      <t>ジョウキ</t>
    </rPh>
    <rPh sb="26" eb="29">
      <t>ジョウリュウガワ</t>
    </rPh>
    <rPh sb="47" eb="49">
      <t>トリツ</t>
    </rPh>
    <phoneticPr fontId="1"/>
  </si>
  <si>
    <t>継手なし</t>
    <rPh sb="0" eb="2">
      <t>ツギテ</t>
    </rPh>
    <phoneticPr fontId="18"/>
  </si>
  <si>
    <t>圧力計内蔵ﾚｷﾞｭﾚｰﾀ</t>
    <rPh sb="0" eb="3">
      <t>アツリョクケイ</t>
    </rPh>
    <rPh sb="3" eb="5">
      <t>ナイゾウ</t>
    </rPh>
    <phoneticPr fontId="4"/>
  </si>
  <si>
    <t>圧力計内蔵ﾌｨﾙﾀﾚｷﾞｭﾚｰﾀ</t>
    <rPh sb="0" eb="3">
      <t>アツリョクケイ</t>
    </rPh>
    <rPh sb="3" eb="5">
      <t>ナイゾウ</t>
    </rPh>
    <phoneticPr fontId="4"/>
  </si>
  <si>
    <t>ARG20(K)-B</t>
    <phoneticPr fontId="4"/>
  </si>
  <si>
    <t>ARG30(K)-B</t>
    <phoneticPr fontId="4"/>
  </si>
  <si>
    <t>ARG40(K)-B</t>
    <phoneticPr fontId="4"/>
  </si>
  <si>
    <t>AWG20(K)-B</t>
    <phoneticPr fontId="4"/>
  </si>
  <si>
    <t>AWG30(K)-B</t>
    <phoneticPr fontId="4"/>
  </si>
  <si>
    <t>AWG40(K)-B</t>
    <phoneticPr fontId="4"/>
  </si>
  <si>
    <t>カタログに準拠
（但し、ARG用ブラケット、パネルマウント用セットナットは選択できません。）</t>
    <rPh sb="5" eb="7">
      <t>ジュンキョ</t>
    </rPh>
    <phoneticPr fontId="1"/>
  </si>
  <si>
    <t>カタログに準拠
（但し、AWG用ブラケット、パネルマウント用セットナットは選択できません。）</t>
    <rPh sb="5" eb="7">
      <t>ジュンキョ</t>
    </rPh>
    <phoneticPr fontId="1"/>
  </si>
  <si>
    <t>圧力計内蔵レギュレータ</t>
    <rPh sb="0" eb="3">
      <t>アツリョクケイ</t>
    </rPh>
    <rPh sb="3" eb="5">
      <t>ナイゾウ</t>
    </rPh>
    <phoneticPr fontId="4"/>
  </si>
  <si>
    <t>圧力計
取付角度</t>
    <rPh sb="0" eb="3">
      <t>アツリョクケイ</t>
    </rPh>
    <rPh sb="4" eb="6">
      <t>トリツケ</t>
    </rPh>
    <rPh sb="6" eb="8">
      <t>カクド</t>
    </rPh>
    <phoneticPr fontId="4"/>
  </si>
  <si>
    <t>Ｇ１</t>
    <phoneticPr fontId="4"/>
  </si>
  <si>
    <t>Ｇ２</t>
    <phoneticPr fontId="4"/>
  </si>
  <si>
    <t>Ｇ３</t>
    <phoneticPr fontId="4"/>
  </si>
  <si>
    <t>Ｇ４</t>
    <phoneticPr fontId="4"/>
  </si>
  <si>
    <t>０°</t>
    <phoneticPr fontId="4"/>
  </si>
  <si>
    <t>９０°</t>
    <phoneticPr fontId="4"/>
  </si>
  <si>
    <t>１８０°</t>
    <phoneticPr fontId="4"/>
  </si>
  <si>
    <t>２７０°</t>
    <phoneticPr fontId="4"/>
  </si>
  <si>
    <t>製品銘板：ｐｓｉ、圧力計：ＭＰａ／ｐｓｉ併記</t>
    <rPh sb="0" eb="2">
      <t>セイヒン</t>
    </rPh>
    <rPh sb="2" eb="4">
      <t>メイバン</t>
    </rPh>
    <rPh sb="9" eb="11">
      <t>アツリョク</t>
    </rPh>
    <rPh sb="11" eb="12">
      <t>ケイ</t>
    </rPh>
    <rPh sb="20" eb="22">
      <t>ヘイキ</t>
    </rPh>
    <phoneticPr fontId="18"/>
  </si>
  <si>
    <t>製品銘板、圧力計の単位表記：ｐｓｉ／°Ｆ
デジタル圧力スイッチ付：単位切換機能付／初期単位ｐｓｉ</t>
    <rPh sb="0" eb="2">
      <t>セイヒン</t>
    </rPh>
    <rPh sb="2" eb="4">
      <t>メイバン</t>
    </rPh>
    <rPh sb="5" eb="7">
      <t>アツリョク</t>
    </rPh>
    <rPh sb="7" eb="8">
      <t>ケイ</t>
    </rPh>
    <rPh sb="9" eb="11">
      <t>タンイ</t>
    </rPh>
    <rPh sb="11" eb="13">
      <t>ヒョウキ</t>
    </rPh>
    <rPh sb="25" eb="27">
      <t>アツリョク</t>
    </rPh>
    <rPh sb="31" eb="32">
      <t>ツキ</t>
    </rPh>
    <rPh sb="33" eb="35">
      <t>タンイ</t>
    </rPh>
    <rPh sb="35" eb="37">
      <t>キリカエ</t>
    </rPh>
    <rPh sb="37" eb="39">
      <t>キノウ</t>
    </rPh>
    <rPh sb="39" eb="40">
      <t>ツキ</t>
    </rPh>
    <phoneticPr fontId="18"/>
  </si>
  <si>
    <t>圧力計内蔵フィルタレギュレータ</t>
    <rPh sb="0" eb="3">
      <t>アツリョクケイ</t>
    </rPh>
    <rPh sb="3" eb="5">
      <t>ナイゾウ</t>
    </rPh>
    <phoneticPr fontId="4"/>
  </si>
  <si>
    <t>➏</t>
    <phoneticPr fontId="1"/>
  </si>
  <si>
    <t>➐</t>
    <phoneticPr fontId="4"/>
  </si>
  <si>
    <t>製品銘板：ｐｓｉ、ケース注意表示：ｐｓｉ／°Ｆ、
圧力計：ＭＰａ／ｐｓｉ併記</t>
    <rPh sb="0" eb="2">
      <t>セイヒン</t>
    </rPh>
    <rPh sb="2" eb="4">
      <t>メイバン</t>
    </rPh>
    <rPh sb="12" eb="14">
      <t>チュウイ</t>
    </rPh>
    <rPh sb="14" eb="16">
      <t>ヒョウジ</t>
    </rPh>
    <rPh sb="25" eb="27">
      <t>アツリョク</t>
    </rPh>
    <rPh sb="27" eb="28">
      <t>ケイ</t>
    </rPh>
    <phoneticPr fontId="18"/>
  </si>
  <si>
    <t>製品銘板、ケース注意表示、圧力計の単位表記：ＭＰａ</t>
    <rPh sb="0" eb="2">
      <t>セイヒン</t>
    </rPh>
    <rPh sb="2" eb="4">
      <t>メイバン</t>
    </rPh>
    <rPh sb="8" eb="10">
      <t>チュウイ</t>
    </rPh>
    <rPh sb="10" eb="12">
      <t>ヒョウジ</t>
    </rPh>
    <rPh sb="13" eb="15">
      <t>アツリョク</t>
    </rPh>
    <rPh sb="15" eb="16">
      <t>ケイ</t>
    </rPh>
    <rPh sb="17" eb="19">
      <t>タンイ</t>
    </rPh>
    <rPh sb="19" eb="21">
      <t>ヒョウキ</t>
    </rPh>
    <phoneticPr fontId="18"/>
  </si>
  <si>
    <t xml:space="preserve">・オプション・準標準は、a～g の各項目毎に１つずつ選択してください。
</t>
    <phoneticPr fontId="1"/>
  </si>
  <si>
    <t>AKM2000-A</t>
    <phoneticPr fontId="4"/>
  </si>
  <si>
    <t>AKM3000-A</t>
    <phoneticPr fontId="4"/>
  </si>
  <si>
    <t>AKM4000-A</t>
    <phoneticPr fontId="4"/>
  </si>
  <si>
    <t>ﾁｪｯｸ弁</t>
    <rPh sb="4" eb="5">
      <t>ベン</t>
    </rPh>
    <phoneticPr fontId="4"/>
  </si>
  <si>
    <t>チェック弁</t>
    <rPh sb="4" eb="5">
      <t>ベン</t>
    </rPh>
    <phoneticPr fontId="4"/>
  </si>
  <si>
    <t>分岐ポート
管接続口径</t>
    <rPh sb="0" eb="2">
      <t>ブンキ</t>
    </rPh>
    <rPh sb="6" eb="7">
      <t>クダ</t>
    </rPh>
    <rPh sb="7" eb="9">
      <t>セツゾク</t>
    </rPh>
    <rPh sb="9" eb="11">
      <t>コウケイ</t>
    </rPh>
    <phoneticPr fontId="4"/>
  </si>
  <si>
    <t>[AC20]</t>
    <phoneticPr fontId="1"/>
  </si>
  <si>
    <t>●</t>
  </si>
  <si>
    <t>下向きは、向き指定欄に「B」を入力してください。</t>
    <phoneticPr fontId="4"/>
  </si>
  <si>
    <t>直動精密ﾚｷﾞｭﾚｰﾀ</t>
    <rPh sb="0" eb="2">
      <t>チョクドウ</t>
    </rPh>
    <rPh sb="2" eb="4">
      <t>セイミツ</t>
    </rPh>
    <phoneticPr fontId="4"/>
  </si>
  <si>
    <t>カタログに準拠
（但し、ARP用ブラケット、パネルマウント用セットナットは選択できません。）</t>
    <rPh sb="5" eb="7">
      <t>ジュンキョ</t>
    </rPh>
    <phoneticPr fontId="1"/>
  </si>
  <si>
    <t>直動精密レギュレータ</t>
    <phoneticPr fontId="4"/>
  </si>
  <si>
    <t>３</t>
    <phoneticPr fontId="18"/>
  </si>
  <si>
    <t>０．００５～０．２　ＭＰａ設定</t>
    <rPh sb="13" eb="15">
      <t>セッテイ</t>
    </rPh>
    <phoneticPr fontId="4"/>
  </si>
  <si>
    <t>０．００５～０．４　ＭＰａ設定</t>
    <rPh sb="13" eb="15">
      <t>セッテイ</t>
    </rPh>
    <phoneticPr fontId="4"/>
  </si>
  <si>
    <t>０．００８～０．６　ＭＰａ設定</t>
    <rPh sb="13" eb="15">
      <t>セッテイ</t>
    </rPh>
    <phoneticPr fontId="4"/>
  </si>
  <si>
    <t>製品銘板、圧力計の単位表記：ｐｓｉ／°Ｆ
デジタル圧力スイッチ付：単位切換機能付／初期単位ｐｓｉ</t>
    <rPh sb="0" eb="2">
      <t>セイヒン</t>
    </rPh>
    <rPh sb="2" eb="4">
      <t>メイバン</t>
    </rPh>
    <rPh sb="5" eb="8">
      <t>アツリョクケイ</t>
    </rPh>
    <rPh sb="9" eb="11">
      <t>タンイ</t>
    </rPh>
    <rPh sb="11" eb="13">
      <t>ヒョウキ</t>
    </rPh>
    <phoneticPr fontId="18"/>
  </si>
  <si>
    <t>製品銘板、圧力計の単位表記：ＭＰａ</t>
    <rPh sb="0" eb="2">
      <t>セイヒン</t>
    </rPh>
    <rPh sb="2" eb="4">
      <t>メイバン</t>
    </rPh>
    <rPh sb="5" eb="8">
      <t>アツリョクケイ</t>
    </rPh>
    <rPh sb="9" eb="11">
      <t>タンイ</t>
    </rPh>
    <rPh sb="11" eb="13">
      <t>ヒョウキ</t>
    </rPh>
    <phoneticPr fontId="18"/>
  </si>
  <si>
    <t>ARP20(K)</t>
    <phoneticPr fontId="4"/>
  </si>
  <si>
    <t>ARP30(K)</t>
    <phoneticPr fontId="4"/>
  </si>
  <si>
    <t>ARP40(K)</t>
    <phoneticPr fontId="4"/>
  </si>
  <si>
    <t>ｳｫｰﾀｾﾊﾟﾚｰﾀ</t>
    <phoneticPr fontId="4"/>
  </si>
  <si>
    <t>AFG20-D</t>
  </si>
  <si>
    <t>AFG30-D</t>
  </si>
  <si>
    <t>AFG40-D</t>
  </si>
  <si>
    <t>AFG40-06-D</t>
  </si>
  <si>
    <t>カタログに準拠
（但し、AFG用ブラケットは選択できません。）</t>
    <rPh sb="5" eb="7">
      <t>ジュンキョ</t>
    </rPh>
    <phoneticPr fontId="1"/>
  </si>
  <si>
    <t>シリアルNo.AC※※X-D_20</t>
    <phoneticPr fontId="8"/>
  </si>
  <si>
    <t>ウォータセパレータ</t>
    <phoneticPr fontId="4"/>
  </si>
  <si>
    <r>
      <t xml:space="preserve">     Ｚ</t>
    </r>
    <r>
      <rPr>
        <vertAlign val="superscript"/>
        <sz val="11"/>
        <rFont val="Meiryo UI"/>
        <family val="3"/>
        <charset val="128"/>
      </rPr>
      <t xml:space="preserve"> 注3)</t>
    </r>
    <rPh sb="7" eb="8">
      <t>チュウ</t>
    </rPh>
    <phoneticPr fontId="18"/>
  </si>
  <si>
    <t>注3) ネジ種類NPTのみに適用</t>
    <phoneticPr fontId="1"/>
  </si>
  <si>
    <t>注1) リード線取出し方法KOは、コイル定格電圧がDC仕様（5,6）のみの対応となります</t>
    <phoneticPr fontId="4"/>
  </si>
  <si>
    <t>○ 制約条件あり：注1）注2）注3）参照</t>
    <rPh sb="12" eb="13">
      <t>チュウ</t>
    </rPh>
    <phoneticPr fontId="1"/>
  </si>
  <si>
    <t>M12コネクタタイプ（ケーブルなし）</t>
    <phoneticPr fontId="4"/>
  </si>
  <si>
    <r>
      <t>　K O</t>
    </r>
    <r>
      <rPr>
        <vertAlign val="superscript"/>
        <sz val="11"/>
        <rFont val="Meiryo UI"/>
        <family val="3"/>
        <charset val="128"/>
      </rPr>
      <t xml:space="preserve"> 注1)</t>
    </r>
    <rPh sb="5" eb="6">
      <t>チュウ</t>
    </rPh>
    <phoneticPr fontId="18"/>
  </si>
  <si>
    <t>注2) リード線取出し方法DO、YOの場合、ランプ・サージ電圧保護回路付の選択はできません</t>
    <phoneticPr fontId="4"/>
  </si>
  <si>
    <t xml:space="preserve">        リード線取出し方法KOの場合、ランプ・サージ電圧保護回路付のみの対応となります</t>
    <phoneticPr fontId="1"/>
  </si>
  <si>
    <t>オーダーメイド</t>
    <phoneticPr fontId="4"/>
  </si>
  <si>
    <t>X1</t>
    <phoneticPr fontId="4"/>
  </si>
  <si>
    <t>ボディ赤色+難燃仕様</t>
    <rPh sb="3" eb="5">
      <t>アカイロ</t>
    </rPh>
    <rPh sb="6" eb="10">
      <t>ナンネンシヨウ</t>
    </rPh>
    <phoneticPr fontId="4"/>
  </si>
  <si>
    <t>・オプション・準標準は、a～e の各項目毎に１つずつ選択してください。</t>
    <phoneticPr fontId="1"/>
  </si>
  <si>
    <r>
      <t>Ｐ</t>
    </r>
    <r>
      <rPr>
        <vertAlign val="superscript"/>
        <sz val="11"/>
        <rFont val="Meiryo UI"/>
        <family val="3"/>
        <charset val="128"/>
      </rPr>
      <t>注2)</t>
    </r>
    <phoneticPr fontId="18"/>
  </si>
  <si>
    <r>
      <t>6</t>
    </r>
    <r>
      <rPr>
        <vertAlign val="superscript"/>
        <sz val="11"/>
        <rFont val="Meiryo UI"/>
        <family val="3"/>
        <charset val="128"/>
      </rPr>
      <t xml:space="preserve"> 注1)</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</si>
</sst>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d&quot;日&quot;;@"/>
  </numFmts>
  <fonts count="41">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Meiryo UI"/>
      <family val="3"/>
      <charset val="128"/>
    </font>
    <font>
      <b/>
      <sz val="24"/>
      <name val="Meiryo UI"/>
      <family val="3"/>
      <charset val="128"/>
    </font>
    <font>
      <b/>
      <sz val="11"/>
      <name val="ＭＳ Ｐゴシック"/>
      <family val="3"/>
      <charset val="128"/>
    </font>
    <font>
      <sz val="10"/>
      <name val="Arial"/>
      <family val="2"/>
    </font>
    <font>
      <sz val="11"/>
      <name val="ＭＳ ゴシック"/>
      <family val="3"/>
      <charset val="128"/>
    </font>
    <font>
      <sz val="16"/>
      <name val="Meiryo UI"/>
      <family val="3"/>
      <charset val="128"/>
    </font>
    <font>
      <sz val="12"/>
      <name val="Meiryo UI"/>
      <family val="3"/>
      <charset val="128"/>
    </font>
    <font>
      <i/>
      <sz val="14"/>
      <name val="Meiryo UI"/>
      <family val="3"/>
      <charset val="128"/>
    </font>
    <font>
      <sz val="20"/>
      <name val="Meiryo UI"/>
      <family val="3"/>
      <charset val="128"/>
    </font>
    <font>
      <sz val="11"/>
      <name val="ＭＳ 明朝"/>
      <family val="1"/>
      <charset val="128"/>
    </font>
    <font>
      <b/>
      <sz val="16"/>
      <name val="Meiryo UI"/>
      <family val="3"/>
      <charset val="128"/>
    </font>
    <font>
      <b/>
      <sz val="14"/>
      <name val="Meiryo UI"/>
      <family val="3"/>
      <charset val="128"/>
    </font>
    <font>
      <sz val="16"/>
      <name val="ＭＳ ゴシック"/>
      <family val="3"/>
      <charset val="128"/>
    </font>
    <font>
      <b/>
      <sz val="20"/>
      <name val="Meiryo UI"/>
      <family val="3"/>
      <charset val="128"/>
    </font>
    <font>
      <b/>
      <sz val="11"/>
      <name val="Meiryo UI"/>
      <family val="3"/>
      <charset val="128"/>
    </font>
    <font>
      <sz val="10"/>
      <name val="Meiryo UI"/>
      <family val="3"/>
      <charset val="128"/>
    </font>
    <font>
      <b/>
      <u/>
      <sz val="16"/>
      <name val="Meiryo UI"/>
      <family val="3"/>
      <charset val="128"/>
    </font>
    <font>
      <sz val="24"/>
      <name val="Meiryo UI"/>
      <family val="3"/>
      <charset val="128"/>
    </font>
    <font>
      <sz val="24"/>
      <name val="メイリオ"/>
      <family val="3"/>
      <charset val="128"/>
    </font>
    <font>
      <b/>
      <sz val="12"/>
      <name val="Meiryo UI"/>
      <family val="3"/>
      <charset val="128"/>
    </font>
    <font>
      <sz val="10.5"/>
      <name val="Meiryo UI"/>
      <family val="3"/>
      <charset val="128"/>
    </font>
    <font>
      <sz val="14"/>
      <name val="Meiryo UI"/>
      <family val="3"/>
      <charset val="128"/>
    </font>
    <font>
      <u/>
      <sz val="18"/>
      <name val="Meiryo UI"/>
      <family val="3"/>
      <charset val="128"/>
    </font>
    <font>
      <u/>
      <sz val="11"/>
      <color theme="10"/>
      <name val="Meiryo UI"/>
      <family val="3"/>
      <charset val="128"/>
    </font>
    <font>
      <b/>
      <sz val="20"/>
      <name val="メイリオ"/>
      <family val="3"/>
      <charset val="128"/>
    </font>
    <font>
      <sz val="9"/>
      <name val="Meiryo UI"/>
      <family val="3"/>
      <charset val="128"/>
    </font>
    <font>
      <b/>
      <sz val="10"/>
      <name val="Meiryo UI"/>
      <family val="3"/>
      <charset val="128"/>
    </font>
    <font>
      <vertAlign val="superscript"/>
      <sz val="11"/>
      <name val="Meiryo UI"/>
      <family val="3"/>
      <charset val="128"/>
    </font>
    <font>
      <sz val="9"/>
      <color rgb="FF000000"/>
      <name val="MS UI Gothic"/>
      <family val="3"/>
      <charset val="128"/>
    </font>
    <font>
      <b/>
      <sz val="9"/>
      <name val="Meiryo UI"/>
      <family val="3"/>
      <charset val="128"/>
    </font>
    <font>
      <sz val="11"/>
      <name val="メイリオ"/>
      <family val="3"/>
      <charset val="128"/>
    </font>
    <font>
      <sz val="10"/>
      <color theme="1"/>
      <name val="Meiryo UI"/>
      <family val="3"/>
      <charset val="128"/>
    </font>
    <font>
      <sz val="12"/>
      <color theme="1"/>
      <name val="Meiryo UI"/>
      <family val="3"/>
      <charset val="128"/>
    </font>
    <font>
      <b/>
      <sz val="16"/>
      <color theme="1"/>
      <name val="Meiryo UI"/>
      <family val="3"/>
      <charset val="128"/>
    </font>
    <font>
      <b/>
      <sz val="11"/>
      <color theme="1"/>
      <name val="Meiryo UI"/>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8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23"/>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ck">
        <color indexed="23"/>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thick">
        <color auto="1"/>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DashDot">
        <color auto="1"/>
      </top>
      <bottom/>
      <diagonal/>
    </border>
    <border>
      <left/>
      <right/>
      <top style="thick">
        <color indexed="64"/>
      </top>
      <bottom/>
      <diagonal/>
    </border>
    <border>
      <left style="thin">
        <color indexed="64"/>
      </left>
      <right style="thick">
        <color indexed="64"/>
      </right>
      <top/>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indexed="64"/>
      </top>
      <bottom style="thin">
        <color indexed="64"/>
      </bottom>
      <diagonal/>
    </border>
    <border>
      <left style="medium">
        <color indexed="64"/>
      </left>
      <right style="thin">
        <color indexed="64"/>
      </right>
      <top/>
      <bottom style="thin">
        <color auto="1"/>
      </bottom>
      <diagonal/>
    </border>
    <border>
      <left style="thin">
        <color indexed="64"/>
      </left>
      <right style="medium">
        <color indexed="64"/>
      </right>
      <top/>
      <bottom style="medium">
        <color indexed="64"/>
      </bottom>
      <diagonal/>
    </border>
    <border>
      <left/>
      <right/>
      <top style="thick">
        <color indexed="23"/>
      </top>
      <bottom/>
      <diagonal/>
    </border>
    <border>
      <left style="dashDot">
        <color auto="1"/>
      </left>
      <right/>
      <top/>
      <bottom/>
      <diagonal/>
    </border>
    <border>
      <left style="thick">
        <color auto="1"/>
      </left>
      <right/>
      <top style="thick">
        <color auto="1"/>
      </top>
      <bottom/>
      <diagonal/>
    </border>
    <border>
      <left/>
      <right/>
      <top style="thick">
        <color auto="1"/>
      </top>
      <bottom/>
      <diagonal/>
    </border>
    <border>
      <left/>
      <right/>
      <top style="thick">
        <color auto="1"/>
      </top>
      <bottom style="medium">
        <color indexed="64"/>
      </bottom>
      <diagonal/>
    </border>
    <border>
      <left/>
      <right style="thick">
        <color auto="1"/>
      </right>
      <top style="thick">
        <color auto="1"/>
      </top>
      <bottom/>
      <diagonal/>
    </border>
  </borders>
  <cellStyleXfs count="13">
    <xf numFmtId="0" fontId="0" fillId="0" borderId="0">
      <alignment vertical="center"/>
    </xf>
    <xf numFmtId="0" fontId="3" fillId="0" borderId="0"/>
    <xf numFmtId="9" fontId="3" fillId="0" borderId="0" applyFont="0" applyFill="0" applyBorder="0" applyAlignment="0" applyProtection="0"/>
    <xf numFmtId="38" fontId="3" fillId="0" borderId="0" applyFont="0" applyFill="0" applyBorder="0" applyAlignment="0" applyProtection="0"/>
    <xf numFmtId="0" fontId="3" fillId="0" borderId="0"/>
    <xf numFmtId="0" fontId="5" fillId="0" borderId="0">
      <alignment vertical="center"/>
    </xf>
    <xf numFmtId="0" fontId="3" fillId="0" borderId="0"/>
    <xf numFmtId="0" fontId="9" fillId="0" borderId="0"/>
    <xf numFmtId="0" fontId="10" fillId="0" borderId="0"/>
    <xf numFmtId="38" fontId="10" fillId="0" borderId="0" applyFont="0" applyFill="0" applyBorder="0" applyAlignment="0" applyProtection="0"/>
    <xf numFmtId="0" fontId="9" fillId="0" borderId="0"/>
    <xf numFmtId="0" fontId="29" fillId="0" borderId="0" applyNumberFormat="0" applyFill="0" applyBorder="0" applyAlignment="0" applyProtection="0">
      <alignment vertical="top"/>
      <protection locked="0"/>
    </xf>
    <xf numFmtId="0" fontId="15" fillId="0" borderId="0"/>
  </cellStyleXfs>
  <cellXfs count="502">
    <xf numFmtId="0" fontId="0" fillId="0" borderId="0" xfId="0">
      <alignment vertical="center"/>
    </xf>
    <xf numFmtId="0" fontId="6" fillId="0" borderId="0" xfId="1" applyFont="1" applyAlignment="1">
      <alignment horizontal="center" vertical="center"/>
    </xf>
    <xf numFmtId="0" fontId="6" fillId="0" borderId="0" xfId="1" applyFont="1"/>
    <xf numFmtId="49" fontId="6" fillId="0" borderId="0" xfId="1" applyNumberFormat="1" applyFont="1"/>
    <xf numFmtId="49" fontId="13" fillId="0" borderId="0" xfId="1" applyNumberFormat="1" applyFont="1" applyAlignment="1">
      <alignment horizontal="right"/>
    </xf>
    <xf numFmtId="0" fontId="14" fillId="0" borderId="43" xfId="1" applyFont="1" applyBorder="1"/>
    <xf numFmtId="0" fontId="6" fillId="0" borderId="43" xfId="1" applyFont="1" applyBorder="1"/>
    <xf numFmtId="0" fontId="6" fillId="0" borderId="43" xfId="1" applyFont="1" applyBorder="1" applyAlignment="1">
      <alignment horizontal="right"/>
    </xf>
    <xf numFmtId="0" fontId="16" fillId="0" borderId="0" xfId="12" applyFont="1" applyAlignment="1">
      <alignment vertical="center"/>
    </xf>
    <xf numFmtId="0" fontId="11" fillId="0" borderId="0" xfId="12" applyFont="1" applyAlignment="1">
      <alignment vertical="center"/>
    </xf>
    <xf numFmtId="0" fontId="12" fillId="0" borderId="1" xfId="1" applyFont="1" applyBorder="1" applyAlignment="1">
      <alignment horizontal="center" vertical="center"/>
    </xf>
    <xf numFmtId="0" fontId="6" fillId="0" borderId="0" xfId="1" applyFont="1" applyAlignment="1">
      <alignment horizontal="center"/>
    </xf>
    <xf numFmtId="0" fontId="16" fillId="0" borderId="0" xfId="1" applyFont="1" applyAlignment="1">
      <alignment horizontal="center" vertical="center"/>
    </xf>
    <xf numFmtId="0" fontId="17" fillId="0" borderId="0" xfId="1" applyFont="1" applyAlignment="1">
      <alignment horizontal="center" vertical="center"/>
    </xf>
    <xf numFmtId="0" fontId="16" fillId="0" borderId="10" xfId="1" applyFont="1" applyBorder="1" applyAlignment="1">
      <alignment horizontal="center" vertical="center"/>
    </xf>
    <xf numFmtId="0" fontId="16" fillId="0" borderId="8" xfId="1" applyFont="1" applyBorder="1" applyAlignment="1">
      <alignment horizontal="center" vertical="center"/>
    </xf>
    <xf numFmtId="0" fontId="12" fillId="0" borderId="0" xfId="1" applyFont="1" applyAlignment="1">
      <alignment horizontal="center" vertical="center"/>
    </xf>
    <xf numFmtId="0" fontId="6" fillId="0" borderId="0" xfId="1" applyFont="1" applyAlignment="1">
      <alignment horizontal="center" vertical="center" textRotation="255"/>
    </xf>
    <xf numFmtId="0" fontId="6" fillId="0" borderId="1" xfId="12" applyFont="1" applyBorder="1" applyAlignment="1">
      <alignment horizontal="center" vertical="center"/>
    </xf>
    <xf numFmtId="0" fontId="6" fillId="0" borderId="9" xfId="12" applyFont="1" applyBorder="1" applyAlignment="1">
      <alignment vertical="center"/>
    </xf>
    <xf numFmtId="0" fontId="6" fillId="0" borderId="6" xfId="12" applyFont="1" applyBorder="1" applyAlignment="1">
      <alignment vertical="center"/>
    </xf>
    <xf numFmtId="49" fontId="6" fillId="0" borderId="1" xfId="12" applyNumberFormat="1" applyFont="1" applyBorder="1" applyAlignment="1">
      <alignment horizontal="center" vertical="center"/>
    </xf>
    <xf numFmtId="0" fontId="16" fillId="0" borderId="13" xfId="1" applyFont="1" applyBorder="1" applyAlignment="1">
      <alignment horizontal="center" vertical="center"/>
    </xf>
    <xf numFmtId="0" fontId="20" fillId="0" borderId="0" xfId="1" applyFont="1" applyAlignment="1">
      <alignment horizontal="center" vertical="center" textRotation="255"/>
    </xf>
    <xf numFmtId="0" fontId="12" fillId="0" borderId="0" xfId="12" applyFont="1" applyAlignment="1">
      <alignment horizontal="center" vertical="center"/>
    </xf>
    <xf numFmtId="0" fontId="12" fillId="0" borderId="13" xfId="1" applyFont="1" applyBorder="1" applyAlignment="1">
      <alignment horizontal="center" vertical="center"/>
    </xf>
    <xf numFmtId="49" fontId="6" fillId="0" borderId="2" xfId="12" applyNumberFormat="1" applyFont="1" applyBorder="1" applyAlignment="1">
      <alignment horizontal="center" vertical="center"/>
    </xf>
    <xf numFmtId="0" fontId="6" fillId="0" borderId="1" xfId="12" applyFont="1" applyBorder="1" applyAlignment="1">
      <alignment vertical="center"/>
    </xf>
    <xf numFmtId="0" fontId="6" fillId="0" borderId="3" xfId="12" applyFont="1" applyBorder="1" applyAlignment="1">
      <alignment vertical="center"/>
    </xf>
    <xf numFmtId="0" fontId="17" fillId="0" borderId="0" xfId="1" applyFont="1" applyAlignment="1">
      <alignment horizontal="center" vertical="center" textRotation="255"/>
    </xf>
    <xf numFmtId="0" fontId="6" fillId="0" borderId="0" xfId="12" applyFont="1" applyAlignment="1">
      <alignment horizontal="center" vertical="center"/>
    </xf>
    <xf numFmtId="0" fontId="21" fillId="0" borderId="0" xfId="12" applyFont="1" applyAlignment="1">
      <alignment vertical="center"/>
    </xf>
    <xf numFmtId="0" fontId="6" fillId="0" borderId="0" xfId="12" applyFont="1" applyAlignment="1">
      <alignment vertical="center"/>
    </xf>
    <xf numFmtId="0" fontId="6" fillId="0" borderId="53" xfId="1" applyFont="1" applyBorder="1"/>
    <xf numFmtId="0" fontId="6" fillId="0" borderId="2" xfId="12" applyFont="1" applyBorder="1" applyAlignment="1">
      <alignment horizontal="center" vertical="center"/>
    </xf>
    <xf numFmtId="0" fontId="19" fillId="0" borderId="10" xfId="1" applyFont="1" applyBorder="1" applyAlignment="1">
      <alignment horizontal="center" vertical="center"/>
    </xf>
    <xf numFmtId="0" fontId="12" fillId="0" borderId="8" xfId="1" applyFont="1" applyBorder="1" applyAlignment="1">
      <alignment horizontal="center" vertical="center"/>
    </xf>
    <xf numFmtId="0" fontId="12" fillId="0" borderId="2" xfId="1" applyFont="1" applyBorder="1" applyAlignment="1">
      <alignment horizontal="center" vertical="center"/>
    </xf>
    <xf numFmtId="0" fontId="19" fillId="0" borderId="8" xfId="1" applyFont="1" applyBorder="1" applyAlignment="1">
      <alignment horizontal="center" vertical="center"/>
    </xf>
    <xf numFmtId="0" fontId="22" fillId="0" borderId="0" xfId="1" applyFont="1"/>
    <xf numFmtId="0" fontId="14" fillId="0" borderId="10" xfId="1" applyFont="1" applyBorder="1" applyAlignment="1">
      <alignment horizontal="center" vertical="center"/>
    </xf>
    <xf numFmtId="0" fontId="14" fillId="0" borderId="8" xfId="1" applyFont="1" applyBorder="1" applyAlignment="1">
      <alignment horizontal="center" vertical="center"/>
    </xf>
    <xf numFmtId="0" fontId="12" fillId="0" borderId="0" xfId="12" applyFont="1" applyAlignment="1">
      <alignment vertical="center"/>
    </xf>
    <xf numFmtId="0" fontId="23" fillId="0" borderId="10" xfId="1" applyFont="1" applyBorder="1" applyAlignment="1">
      <alignment horizontal="center" vertical="center"/>
    </xf>
    <xf numFmtId="0" fontId="25" fillId="0" borderId="0" xfId="1" applyFont="1" applyAlignment="1">
      <alignment horizontal="center" vertical="center"/>
    </xf>
    <xf numFmtId="0" fontId="25" fillId="0" borderId="0" xfId="1" applyFont="1" applyAlignment="1">
      <alignment horizontal="left" vertical="center"/>
    </xf>
    <xf numFmtId="0" fontId="12" fillId="0" borderId="0" xfId="1" applyFont="1"/>
    <xf numFmtId="0" fontId="6" fillId="0" borderId="0" xfId="1" applyFont="1" applyAlignment="1">
      <alignment horizontal="right"/>
    </xf>
    <xf numFmtId="0" fontId="6" fillId="0" borderId="0" xfId="1" applyFont="1" applyAlignment="1">
      <alignment horizontal="center" vertical="top"/>
    </xf>
    <xf numFmtId="0" fontId="6" fillId="0" borderId="1" xfId="1" applyFont="1" applyBorder="1" applyAlignment="1">
      <alignment horizontal="center" vertical="center"/>
    </xf>
    <xf numFmtId="0" fontId="12" fillId="0" borderId="0" xfId="1" applyFont="1" applyAlignment="1">
      <alignment horizontal="center"/>
    </xf>
    <xf numFmtId="0" fontId="20" fillId="0" borderId="0" xfId="1" applyFont="1" applyAlignment="1">
      <alignment horizontal="left" vertical="center" indent="1"/>
    </xf>
    <xf numFmtId="0" fontId="6" fillId="0" borderId="9" xfId="1" applyFont="1" applyBorder="1" applyAlignment="1">
      <alignment vertical="center"/>
    </xf>
    <xf numFmtId="0" fontId="25" fillId="0" borderId="0" xfId="1" applyFont="1" applyAlignment="1">
      <alignment horizontal="left" vertical="center" indent="1"/>
    </xf>
    <xf numFmtId="0" fontId="6" fillId="0" borderId="58" xfId="1" applyFont="1" applyBorder="1"/>
    <xf numFmtId="0" fontId="6" fillId="0" borderId="59" xfId="1" applyFont="1" applyBorder="1"/>
    <xf numFmtId="0" fontId="25" fillId="0" borderId="0" xfId="1" applyFont="1"/>
    <xf numFmtId="0" fontId="12" fillId="0" borderId="59" xfId="1" applyFont="1" applyBorder="1"/>
    <xf numFmtId="0" fontId="6" fillId="0" borderId="60" xfId="1" applyFont="1" applyBorder="1"/>
    <xf numFmtId="0" fontId="12" fillId="0" borderId="61" xfId="1" applyFont="1" applyBorder="1"/>
    <xf numFmtId="0" fontId="12" fillId="0" borderId="61" xfId="1" applyFont="1" applyBorder="1" applyAlignment="1">
      <alignment horizontal="center"/>
    </xf>
    <xf numFmtId="0" fontId="12" fillId="0" borderId="61" xfId="1" applyFont="1" applyBorder="1" applyAlignment="1">
      <alignment horizontal="center" vertical="center"/>
    </xf>
    <xf numFmtId="0" fontId="6" fillId="0" borderId="61" xfId="1" applyFont="1" applyBorder="1"/>
    <xf numFmtId="0" fontId="6" fillId="0" borderId="63" xfId="1" applyFont="1" applyBorder="1"/>
    <xf numFmtId="0" fontId="12" fillId="0" borderId="62" xfId="1" applyFont="1" applyBorder="1"/>
    <xf numFmtId="0" fontId="6" fillId="0" borderId="7" xfId="1" applyFont="1" applyBorder="1" applyAlignment="1">
      <alignment vertical="center"/>
    </xf>
    <xf numFmtId="38" fontId="6" fillId="0" borderId="3" xfId="3" applyFont="1" applyBorder="1" applyAlignment="1">
      <alignment horizontal="center" vertical="center"/>
    </xf>
    <xf numFmtId="0" fontId="6" fillId="0" borderId="65" xfId="1" applyFont="1" applyBorder="1" applyAlignment="1">
      <alignment vertical="top" wrapText="1"/>
    </xf>
    <xf numFmtId="0" fontId="6" fillId="0" borderId="64" xfId="1" applyFont="1" applyBorder="1" applyAlignment="1">
      <alignment horizontal="center" vertical="top" wrapText="1"/>
    </xf>
    <xf numFmtId="0" fontId="6" fillId="0" borderId="68" xfId="1" applyFont="1" applyBorder="1"/>
    <xf numFmtId="0" fontId="12" fillId="0" borderId="68" xfId="1" applyFont="1" applyBorder="1"/>
    <xf numFmtId="0" fontId="12" fillId="0" borderId="68" xfId="1" applyFont="1" applyBorder="1" applyAlignment="1">
      <alignment horizontal="center"/>
    </xf>
    <xf numFmtId="0" fontId="12" fillId="0" borderId="68" xfId="1" applyFont="1" applyBorder="1" applyAlignment="1">
      <alignment horizontal="center" vertical="center"/>
    </xf>
    <xf numFmtId="0" fontId="6" fillId="0" borderId="69" xfId="1" applyFont="1" applyBorder="1" applyAlignment="1">
      <alignment vertical="center"/>
    </xf>
    <xf numFmtId="0" fontId="6" fillId="0" borderId="0" xfId="1" applyFont="1" applyAlignment="1">
      <alignment horizontal="center" vertical="top" wrapText="1"/>
    </xf>
    <xf numFmtId="38" fontId="6" fillId="0" borderId="0" xfId="3" applyFont="1" applyBorder="1" applyAlignment="1">
      <alignment horizontal="center" vertical="center"/>
    </xf>
    <xf numFmtId="0" fontId="12" fillId="0" borderId="70" xfId="1" applyFont="1" applyBorder="1" applyAlignment="1">
      <alignment horizontal="left"/>
    </xf>
    <xf numFmtId="0" fontId="6" fillId="0" borderId="70" xfId="1" applyFont="1" applyBorder="1"/>
    <xf numFmtId="0" fontId="6" fillId="0" borderId="13" xfId="1" applyFont="1" applyBorder="1" applyAlignment="1">
      <alignment vertical="center"/>
    </xf>
    <xf numFmtId="0" fontId="6" fillId="0" borderId="13" xfId="1" applyFont="1" applyBorder="1" applyAlignment="1">
      <alignment horizontal="center" vertical="center"/>
    </xf>
    <xf numFmtId="0" fontId="6" fillId="0" borderId="8" xfId="1" applyFont="1" applyBorder="1" applyAlignment="1">
      <alignment vertical="center"/>
    </xf>
    <xf numFmtId="0" fontId="6" fillId="0" borderId="8" xfId="1" applyFont="1" applyBorder="1" applyAlignment="1">
      <alignment horizontal="center" vertical="center"/>
    </xf>
    <xf numFmtId="0" fontId="25" fillId="0" borderId="8" xfId="1" applyFont="1" applyBorder="1" applyAlignment="1">
      <alignment vertical="center"/>
    </xf>
    <xf numFmtId="0" fontId="6" fillId="0" borderId="71" xfId="1" applyFont="1" applyBorder="1"/>
    <xf numFmtId="0" fontId="6" fillId="0" borderId="72" xfId="1" applyFont="1" applyBorder="1"/>
    <xf numFmtId="0" fontId="6" fillId="0" borderId="73" xfId="1" applyFont="1" applyBorder="1"/>
    <xf numFmtId="0" fontId="6" fillId="0" borderId="74" xfId="1" applyFont="1" applyBorder="1"/>
    <xf numFmtId="0" fontId="6" fillId="0" borderId="75" xfId="1" applyFont="1" applyBorder="1"/>
    <xf numFmtId="0" fontId="12" fillId="0" borderId="74" xfId="1" applyFont="1" applyBorder="1"/>
    <xf numFmtId="0" fontId="12" fillId="0" borderId="72" xfId="1" applyFont="1" applyBorder="1"/>
    <xf numFmtId="0" fontId="12" fillId="0" borderId="72" xfId="1" applyFont="1" applyBorder="1" applyAlignment="1">
      <alignment horizontal="center"/>
    </xf>
    <xf numFmtId="0" fontId="12" fillId="0" borderId="72" xfId="1" applyFont="1" applyBorder="1" applyAlignment="1">
      <alignment horizontal="center" vertical="center"/>
    </xf>
    <xf numFmtId="0" fontId="6" fillId="0" borderId="0" xfId="1" applyFont="1" applyAlignment="1">
      <alignment vertical="center"/>
    </xf>
    <xf numFmtId="0" fontId="6" fillId="0" borderId="3" xfId="1" applyFont="1" applyBorder="1" applyAlignment="1">
      <alignment horizontal="center" vertical="center"/>
    </xf>
    <xf numFmtId="0" fontId="6" fillId="0" borderId="64" xfId="1" applyFont="1" applyBorder="1" applyAlignment="1">
      <alignment horizontal="center" vertical="center"/>
    </xf>
    <xf numFmtId="0" fontId="16" fillId="0" borderId="0" xfId="6" applyFont="1" applyAlignment="1">
      <alignment vertical="center"/>
    </xf>
    <xf numFmtId="0" fontId="6" fillId="0" borderId="0" xfId="7" applyFont="1" applyAlignment="1">
      <alignment vertical="center"/>
    </xf>
    <xf numFmtId="0" fontId="6" fillId="0" borderId="0" xfId="7" applyFont="1" applyAlignment="1">
      <alignment vertical="center" wrapText="1"/>
    </xf>
    <xf numFmtId="0" fontId="6" fillId="0" borderId="40" xfId="7" applyFont="1" applyBorder="1" applyAlignment="1">
      <alignment horizontal="center" vertical="center" wrapText="1"/>
    </xf>
    <xf numFmtId="0" fontId="6" fillId="0" borderId="27" xfId="7" applyFont="1" applyBorder="1" applyAlignment="1">
      <alignment horizontal="center" vertical="center" wrapText="1"/>
    </xf>
    <xf numFmtId="0" fontId="6" fillId="0" borderId="17" xfId="7" applyFont="1" applyBorder="1" applyAlignment="1">
      <alignment vertical="center" wrapText="1"/>
    </xf>
    <xf numFmtId="0" fontId="6" fillId="0" borderId="1" xfId="7" applyFont="1" applyBorder="1" applyAlignment="1">
      <alignment vertical="center" wrapText="1"/>
    </xf>
    <xf numFmtId="0" fontId="6" fillId="0" borderId="1" xfId="7" applyFont="1" applyBorder="1" applyAlignment="1">
      <alignment horizontal="center" vertical="center" wrapText="1"/>
    </xf>
    <xf numFmtId="0" fontId="6" fillId="0" borderId="2" xfId="7" applyFont="1" applyBorder="1" applyAlignment="1">
      <alignment vertical="center" wrapText="1"/>
    </xf>
    <xf numFmtId="0" fontId="6" fillId="0" borderId="23" xfId="7" applyFont="1" applyBorder="1" applyAlignment="1">
      <alignment vertical="center" wrapText="1"/>
    </xf>
    <xf numFmtId="0" fontId="6" fillId="0" borderId="3" xfId="7" applyFont="1" applyBorder="1" applyAlignment="1">
      <alignment horizontal="left" vertical="center" wrapText="1"/>
    </xf>
    <xf numFmtId="0" fontId="6" fillId="0" borderId="1" xfId="7" applyFont="1" applyBorder="1" applyAlignment="1">
      <alignment horizontal="left" vertical="center" wrapText="1"/>
    </xf>
    <xf numFmtId="0" fontId="6" fillId="0" borderId="23" xfId="7" applyFont="1" applyBorder="1" applyAlignment="1">
      <alignment horizontal="center" vertical="center" wrapText="1"/>
    </xf>
    <xf numFmtId="0" fontId="6" fillId="0" borderId="0" xfId="7" applyFont="1"/>
    <xf numFmtId="55" fontId="6" fillId="0" borderId="0" xfId="8" applyNumberFormat="1" applyFont="1" applyAlignment="1">
      <alignment vertical="top"/>
    </xf>
    <xf numFmtId="0" fontId="6" fillId="0" borderId="3" xfId="7" applyFont="1" applyBorder="1" applyAlignment="1">
      <alignment vertical="center" wrapText="1"/>
    </xf>
    <xf numFmtId="0" fontId="2" fillId="0" borderId="40" xfId="7" applyFont="1" applyBorder="1" applyAlignment="1">
      <alignment horizontal="center" vertical="center" wrapText="1"/>
    </xf>
    <xf numFmtId="0" fontId="2" fillId="0" borderId="32" xfId="7" applyFont="1" applyBorder="1" applyAlignment="1">
      <alignment horizontal="center" vertical="center" wrapText="1"/>
    </xf>
    <xf numFmtId="0" fontId="2" fillId="0" borderId="9" xfId="7" applyFont="1" applyBorder="1" applyAlignment="1">
      <alignment horizontal="left" vertical="center" wrapText="1"/>
    </xf>
    <xf numFmtId="0" fontId="2" fillId="0" borderId="24" xfId="7" applyFont="1" applyBorder="1" applyAlignment="1">
      <alignment horizontal="left" vertical="center" wrapText="1"/>
    </xf>
    <xf numFmtId="0" fontId="2" fillId="0" borderId="0" xfId="7" applyFont="1" applyAlignment="1">
      <alignment vertical="center" wrapText="1"/>
    </xf>
    <xf numFmtId="0" fontId="2" fillId="0" borderId="0" xfId="7" applyFont="1" applyAlignment="1">
      <alignment horizontal="center" vertical="center" wrapText="1"/>
    </xf>
    <xf numFmtId="0" fontId="2" fillId="0" borderId="27" xfId="7" applyFont="1" applyBorder="1" applyAlignment="1">
      <alignment horizontal="center" vertical="center" wrapText="1"/>
    </xf>
    <xf numFmtId="0" fontId="2" fillId="0" borderId="29" xfId="7" applyFont="1" applyBorder="1" applyAlignment="1">
      <alignment vertical="center" wrapText="1"/>
    </xf>
    <xf numFmtId="0" fontId="2" fillId="0" borderId="30" xfId="7" applyFont="1" applyBorder="1" applyAlignment="1">
      <alignment vertical="center" wrapText="1"/>
    </xf>
    <xf numFmtId="0" fontId="21" fillId="0" borderId="0" xfId="1" applyFont="1" applyAlignment="1">
      <alignment horizontal="left" vertical="center"/>
    </xf>
    <xf numFmtId="0" fontId="21" fillId="0" borderId="0" xfId="1" applyFont="1" applyAlignment="1">
      <alignment horizontal="center" vertical="center"/>
    </xf>
    <xf numFmtId="0" fontId="21" fillId="0" borderId="0" xfId="1" applyFont="1"/>
    <xf numFmtId="0" fontId="6" fillId="0" borderId="39" xfId="7" applyFont="1" applyBorder="1" applyAlignment="1">
      <alignment horizontal="center" vertical="center" wrapText="1"/>
    </xf>
    <xf numFmtId="0" fontId="6" fillId="0" borderId="21" xfId="7" applyFont="1" applyBorder="1" applyAlignment="1">
      <alignment vertical="center" wrapText="1"/>
    </xf>
    <xf numFmtId="0" fontId="2" fillId="0" borderId="1" xfId="0" applyFont="1" applyBorder="1">
      <alignment vertical="center"/>
    </xf>
    <xf numFmtId="0" fontId="2" fillId="0" borderId="1" xfId="0" applyFont="1" applyBorder="1" applyAlignment="1">
      <alignment vertical="center" wrapText="1"/>
    </xf>
    <xf numFmtId="0" fontId="6" fillId="0" borderId="16" xfId="7" applyFont="1" applyBorder="1" applyAlignment="1">
      <alignment vertical="center" wrapText="1"/>
    </xf>
    <xf numFmtId="0" fontId="6" fillId="0" borderId="17" xfId="7" applyFont="1" applyBorder="1" applyAlignment="1">
      <alignment horizontal="center" vertical="center" wrapText="1"/>
    </xf>
    <xf numFmtId="0" fontId="2" fillId="0" borderId="18" xfId="7" applyFont="1" applyBorder="1" applyAlignment="1">
      <alignment horizontal="left" vertical="center" wrapText="1"/>
    </xf>
    <xf numFmtId="0" fontId="2" fillId="0" borderId="37" xfId="7" applyFont="1" applyBorder="1" applyAlignment="1">
      <alignment vertical="center" wrapText="1"/>
    </xf>
    <xf numFmtId="0" fontId="6" fillId="0" borderId="21" xfId="8" applyFont="1" applyBorder="1" applyAlignment="1">
      <alignment vertical="center"/>
    </xf>
    <xf numFmtId="0" fontId="6" fillId="0" borderId="1" xfId="8" applyFont="1" applyBorder="1" applyAlignment="1">
      <alignment vertical="center" wrapText="1"/>
    </xf>
    <xf numFmtId="0" fontId="6" fillId="0" borderId="22" xfId="7" applyFont="1" applyBorder="1" applyAlignment="1">
      <alignment vertical="center" wrapText="1"/>
    </xf>
    <xf numFmtId="0" fontId="19" fillId="0" borderId="0" xfId="1" applyFont="1" applyAlignment="1">
      <alignment horizontal="center" vertical="center" textRotation="255"/>
    </xf>
    <xf numFmtId="0" fontId="6" fillId="0" borderId="8" xfId="1" applyFont="1" applyBorder="1" applyAlignment="1">
      <alignment vertical="center" textRotation="255"/>
    </xf>
    <xf numFmtId="0" fontId="6" fillId="0" borderId="81" xfId="1" applyFont="1" applyBorder="1"/>
    <xf numFmtId="0" fontId="32" fillId="0" borderId="0" xfId="1" applyFont="1" applyAlignment="1">
      <alignment horizontal="center" vertical="center" textRotation="255"/>
    </xf>
    <xf numFmtId="0" fontId="21" fillId="0" borderId="0" xfId="1" applyFont="1" applyAlignment="1">
      <alignment horizontal="center" vertical="center" textRotation="255"/>
    </xf>
    <xf numFmtId="0" fontId="21" fillId="0" borderId="0" xfId="12" applyFont="1" applyAlignment="1">
      <alignment horizontal="center" vertical="center"/>
    </xf>
    <xf numFmtId="0" fontId="6" fillId="0" borderId="4" xfId="1" applyFont="1" applyBorder="1" applyAlignment="1">
      <alignment horizontal="center" vertical="center" textRotation="255"/>
    </xf>
    <xf numFmtId="0" fontId="19" fillId="0" borderId="0" xfId="1" applyFont="1" applyAlignment="1">
      <alignment horizontal="center" vertical="center"/>
    </xf>
    <xf numFmtId="49" fontId="6" fillId="0" borderId="12" xfId="12" applyNumberFormat="1" applyFont="1" applyBorder="1" applyAlignment="1">
      <alignment horizontal="center" vertical="center"/>
    </xf>
    <xf numFmtId="0" fontId="6" fillId="0" borderId="9" xfId="12" applyFont="1" applyBorder="1" applyAlignment="1">
      <alignment vertical="center" shrinkToFit="1"/>
    </xf>
    <xf numFmtId="0" fontId="31" fillId="0" borderId="0" xfId="1" applyFont="1"/>
    <xf numFmtId="0" fontId="14" fillId="0" borderId="0" xfId="1" applyFont="1"/>
    <xf numFmtId="0" fontId="6" fillId="0" borderId="5" xfId="1" applyFont="1" applyBorder="1" applyAlignment="1">
      <alignment horizontal="center" vertical="center" textRotation="255"/>
    </xf>
    <xf numFmtId="0" fontId="12" fillId="0" borderId="3" xfId="1" applyFont="1" applyBorder="1" applyAlignment="1">
      <alignment horizontal="center" vertical="center"/>
    </xf>
    <xf numFmtId="0" fontId="6" fillId="0" borderId="2" xfId="12" applyFont="1" applyBorder="1" applyAlignment="1">
      <alignment vertical="center"/>
    </xf>
    <xf numFmtId="0" fontId="6" fillId="0" borderId="1" xfId="12" applyFont="1" applyBorder="1" applyAlignment="1">
      <alignment vertical="center" wrapText="1"/>
    </xf>
    <xf numFmtId="0" fontId="12" fillId="0" borderId="0" xfId="1" applyFont="1" applyAlignment="1">
      <alignment vertical="center"/>
    </xf>
    <xf numFmtId="0" fontId="27" fillId="0" borderId="0" xfId="1" applyFont="1" applyAlignment="1">
      <alignment horizontal="center" vertical="center"/>
    </xf>
    <xf numFmtId="0" fontId="6" fillId="0" borderId="5" xfId="1" applyFont="1" applyBorder="1" applyAlignment="1">
      <alignment horizontal="center" vertical="center"/>
    </xf>
    <xf numFmtId="38" fontId="6" fillId="0" borderId="3" xfId="3" applyFont="1" applyBorder="1" applyAlignment="1" applyProtection="1">
      <alignment horizontal="center" vertical="center"/>
      <protection locked="0"/>
    </xf>
    <xf numFmtId="0" fontId="6" fillId="0" borderId="1" xfId="1" applyFont="1" applyBorder="1" applyAlignment="1" applyProtection="1">
      <alignment horizontal="center" vertical="center"/>
      <protection locked="0"/>
    </xf>
    <xf numFmtId="0" fontId="6" fillId="0" borderId="3" xfId="1" applyFont="1" applyBorder="1" applyAlignment="1" applyProtection="1">
      <alignment horizontal="center" vertical="center"/>
      <protection locked="0"/>
    </xf>
    <xf numFmtId="0" fontId="19" fillId="0" borderId="13" xfId="1" applyFont="1" applyBorder="1" applyAlignment="1">
      <alignment horizontal="center" vertical="center"/>
    </xf>
    <xf numFmtId="0" fontId="6" fillId="0" borderId="0" xfId="1" applyFont="1" applyAlignment="1">
      <alignment horizontal="center" vertical="center" wrapText="1"/>
    </xf>
    <xf numFmtId="0" fontId="6" fillId="0" borderId="0" xfId="12" applyFont="1" applyAlignment="1">
      <alignment horizontal="center" vertical="center" wrapText="1"/>
    </xf>
    <xf numFmtId="0" fontId="6" fillId="0" borderId="0" xfId="12" applyFont="1" applyAlignment="1">
      <alignment vertical="center" wrapText="1"/>
    </xf>
    <xf numFmtId="0" fontId="6" fillId="0" borderId="0" xfId="1" applyFont="1" applyAlignment="1">
      <alignment wrapText="1"/>
    </xf>
    <xf numFmtId="49" fontId="31" fillId="2" borderId="3" xfId="1" applyNumberFormat="1" applyFont="1" applyFill="1" applyBorder="1" applyAlignment="1">
      <alignment horizontal="center" vertical="center"/>
    </xf>
    <xf numFmtId="0" fontId="6" fillId="0" borderId="82" xfId="1" applyFont="1" applyBorder="1"/>
    <xf numFmtId="0" fontId="6" fillId="0" borderId="82" xfId="1" applyFont="1" applyBorder="1" applyAlignment="1">
      <alignment horizontal="center" vertical="center"/>
    </xf>
    <xf numFmtId="49" fontId="25" fillId="2" borderId="2" xfId="1" applyNumberFormat="1" applyFont="1" applyFill="1" applyBorder="1" applyAlignment="1">
      <alignment horizontal="center" vertical="top"/>
    </xf>
    <xf numFmtId="0" fontId="20" fillId="2" borderId="2" xfId="12" applyFont="1" applyFill="1" applyBorder="1" applyAlignment="1">
      <alignment horizontal="center" vertical="center"/>
    </xf>
    <xf numFmtId="49" fontId="20" fillId="2" borderId="2" xfId="12" applyNumberFormat="1" applyFont="1" applyFill="1" applyBorder="1" applyAlignment="1">
      <alignment horizontal="center" vertical="center"/>
    </xf>
    <xf numFmtId="49" fontId="20" fillId="2" borderId="1" xfId="12" applyNumberFormat="1" applyFont="1" applyFill="1" applyBorder="1" applyAlignment="1">
      <alignment horizontal="center" vertical="center"/>
    </xf>
    <xf numFmtId="0" fontId="20" fillId="2" borderId="1" xfId="12" applyFont="1" applyFill="1" applyBorder="1" applyAlignment="1">
      <alignment horizontal="center" vertical="center"/>
    </xf>
    <xf numFmtId="49" fontId="20" fillId="2" borderId="3" xfId="12" applyNumberFormat="1" applyFont="1" applyFill="1" applyBorder="1" applyAlignment="1">
      <alignment horizontal="center" vertical="center"/>
    </xf>
    <xf numFmtId="0" fontId="20" fillId="2" borderId="1" xfId="12" applyFont="1" applyFill="1" applyBorder="1" applyAlignment="1">
      <alignment horizontal="left" vertical="center"/>
    </xf>
    <xf numFmtId="0" fontId="12" fillId="0" borderId="10" xfId="1" applyFont="1" applyBorder="1" applyAlignment="1">
      <alignment horizontal="center" vertical="center"/>
    </xf>
    <xf numFmtId="0" fontId="25" fillId="0" borderId="0" xfId="1" applyFont="1" applyAlignment="1">
      <alignment horizontal="left"/>
    </xf>
    <xf numFmtId="0" fontId="6" fillId="0" borderId="83" xfId="1" applyFont="1" applyBorder="1"/>
    <xf numFmtId="0" fontId="25" fillId="0" borderId="84" xfId="1" applyFont="1" applyBorder="1" applyAlignment="1">
      <alignment horizontal="left" vertical="center"/>
    </xf>
    <xf numFmtId="0" fontId="25" fillId="0" borderId="84" xfId="1" applyFont="1" applyBorder="1" applyAlignment="1">
      <alignment horizontal="left" vertical="center" indent="1"/>
    </xf>
    <xf numFmtId="0" fontId="20" fillId="0" borderId="84" xfId="1" applyFont="1" applyBorder="1" applyAlignment="1">
      <alignment horizontal="left" vertical="center" indent="1"/>
    </xf>
    <xf numFmtId="0" fontId="16" fillId="0" borderId="84" xfId="1" applyFont="1" applyBorder="1" applyAlignment="1">
      <alignment horizontal="center" vertical="center"/>
    </xf>
    <xf numFmtId="0" fontId="6" fillId="0" borderId="84" xfId="1" applyFont="1" applyBorder="1" applyAlignment="1">
      <alignment horizontal="center"/>
    </xf>
    <xf numFmtId="176" fontId="6" fillId="0" borderId="84" xfId="1" applyNumberFormat="1" applyFont="1" applyBorder="1" applyAlignment="1" applyProtection="1">
      <alignment horizontal="center"/>
      <protection locked="0"/>
    </xf>
    <xf numFmtId="0" fontId="6" fillId="0" borderId="86" xfId="1" applyFont="1" applyBorder="1"/>
    <xf numFmtId="49" fontId="31" fillId="2" borderId="3" xfId="1" applyNumberFormat="1" applyFont="1" applyFill="1" applyBorder="1" applyAlignment="1">
      <alignment horizontal="center" vertical="center" wrapText="1"/>
    </xf>
    <xf numFmtId="0" fontId="6" fillId="0" borderId="2" xfId="12" applyFont="1" applyBorder="1" applyAlignment="1">
      <alignment horizontal="left" vertical="center"/>
    </xf>
    <xf numFmtId="49" fontId="6" fillId="0" borderId="1" xfId="12" applyNumberFormat="1" applyFont="1" applyBorder="1" applyAlignment="1">
      <alignment horizontal="left" vertical="center"/>
    </xf>
    <xf numFmtId="0" fontId="6" fillId="0" borderId="4" xfId="12" applyFont="1" applyBorder="1" applyAlignment="1">
      <alignment vertical="center"/>
    </xf>
    <xf numFmtId="0" fontId="6" fillId="0" borderId="0" xfId="1" applyFont="1" applyAlignment="1">
      <alignment vertical="center" textRotation="255"/>
    </xf>
    <xf numFmtId="0" fontId="21" fillId="0" borderId="10" xfId="1" applyFont="1" applyBorder="1" applyAlignment="1">
      <alignment horizontal="left" vertical="center"/>
    </xf>
    <xf numFmtId="0" fontId="6" fillId="0" borderId="9" xfId="1" applyFont="1" applyBorder="1" applyAlignment="1">
      <alignment horizontal="left" vertical="center"/>
    </xf>
    <xf numFmtId="0" fontId="19" fillId="0" borderId="13" xfId="1" applyFont="1" applyBorder="1" applyAlignment="1">
      <alignment vertical="center" textRotation="255"/>
    </xf>
    <xf numFmtId="0" fontId="6" fillId="0" borderId="13" xfId="1" applyFont="1" applyBorder="1" applyAlignment="1">
      <alignment vertical="center" textRotation="255"/>
    </xf>
    <xf numFmtId="0" fontId="30" fillId="0" borderId="0" xfId="1" applyFont="1" applyAlignment="1">
      <alignment horizontal="center" vertical="center" textRotation="255"/>
    </xf>
    <xf numFmtId="49" fontId="20" fillId="0" borderId="0" xfId="12" applyNumberFormat="1" applyFont="1" applyAlignment="1">
      <alignment horizontal="center" vertical="center"/>
    </xf>
    <xf numFmtId="0" fontId="2" fillId="0" borderId="42" xfId="8" applyFont="1" applyBorder="1" applyAlignment="1">
      <alignment horizontal="left" vertical="center"/>
    </xf>
    <xf numFmtId="0" fontId="2" fillId="0" borderId="36" xfId="8" applyFont="1" applyBorder="1" applyAlignment="1">
      <alignment horizontal="left" vertical="center"/>
    </xf>
    <xf numFmtId="49" fontId="25" fillId="2" borderId="2" xfId="1" applyNumberFormat="1" applyFont="1" applyFill="1" applyBorder="1" applyAlignment="1">
      <alignment horizontal="center" vertical="center"/>
    </xf>
    <xf numFmtId="0" fontId="6" fillId="0" borderId="2" xfId="7" applyFont="1" applyBorder="1" applyAlignment="1">
      <alignment horizontal="left" vertical="center" wrapText="1"/>
    </xf>
    <xf numFmtId="0" fontId="12" fillId="0" borderId="2" xfId="0" applyFont="1" applyBorder="1" applyAlignment="1">
      <alignment horizontal="center" vertical="center"/>
    </xf>
    <xf numFmtId="0" fontId="12" fillId="0" borderId="1" xfId="0" applyFont="1" applyBorder="1" applyAlignment="1">
      <alignment horizontal="center" vertical="center"/>
    </xf>
    <xf numFmtId="49" fontId="25" fillId="2" borderId="2" xfId="1" applyNumberFormat="1" applyFont="1" applyFill="1" applyBorder="1" applyAlignment="1">
      <alignment horizontal="center" vertical="top" wrapText="1"/>
    </xf>
    <xf numFmtId="0" fontId="30" fillId="2" borderId="1" xfId="1" applyFont="1" applyFill="1" applyBorder="1" applyAlignment="1">
      <alignment horizontal="center" vertical="center" textRotation="255"/>
    </xf>
    <xf numFmtId="0" fontId="6" fillId="0" borderId="4" xfId="7" applyFont="1" applyBorder="1" applyAlignment="1">
      <alignment vertical="center" wrapText="1"/>
    </xf>
    <xf numFmtId="0" fontId="30" fillId="2" borderId="2" xfId="1" applyFont="1" applyFill="1" applyBorder="1" applyAlignment="1">
      <alignment horizontal="center" vertical="center" textRotation="255"/>
    </xf>
    <xf numFmtId="0" fontId="2" fillId="0" borderId="80" xfId="8" applyFont="1" applyBorder="1" applyAlignment="1">
      <alignment horizontal="left" vertical="center"/>
    </xf>
    <xf numFmtId="49" fontId="6" fillId="0" borderId="2" xfId="12" applyNumberFormat="1" applyFont="1" applyBorder="1" applyAlignment="1">
      <alignment horizontal="left" vertical="center" indent="1"/>
    </xf>
    <xf numFmtId="49" fontId="6" fillId="0" borderId="1" xfId="12" applyNumberFormat="1" applyFont="1" applyBorder="1" applyAlignment="1">
      <alignment horizontal="left" vertical="center" indent="1"/>
    </xf>
    <xf numFmtId="0" fontId="6" fillId="0" borderId="9" xfId="12" applyFont="1" applyBorder="1" applyAlignment="1">
      <alignment horizontal="center" vertical="center"/>
    </xf>
    <xf numFmtId="49" fontId="31" fillId="2" borderId="3" xfId="1" applyNumberFormat="1" applyFont="1" applyFill="1" applyBorder="1" applyAlignment="1">
      <alignment horizontal="center" vertical="top"/>
    </xf>
    <xf numFmtId="0" fontId="6" fillId="0" borderId="3" xfId="12" applyFont="1" applyBorder="1" applyAlignment="1">
      <alignment horizontal="center" vertical="center"/>
    </xf>
    <xf numFmtId="49" fontId="31" fillId="2" borderId="3" xfId="1" applyNumberFormat="1" applyFont="1" applyFill="1" applyBorder="1" applyAlignment="1">
      <alignment horizontal="center" vertical="top" wrapText="1"/>
    </xf>
    <xf numFmtId="0" fontId="6" fillId="0" borderId="5" xfId="1" applyFont="1" applyBorder="1" applyAlignment="1">
      <alignment vertical="center"/>
    </xf>
    <xf numFmtId="49" fontId="37" fillId="0" borderId="0" xfId="0" applyNumberFormat="1" applyFont="1" applyAlignment="1">
      <alignment horizontal="left" vertical="center"/>
    </xf>
    <xf numFmtId="49" fontId="38" fillId="0" borderId="1" xfId="0" applyNumberFormat="1" applyFont="1" applyBorder="1" applyAlignment="1">
      <alignment horizontal="center" vertical="center"/>
    </xf>
    <xf numFmtId="0" fontId="39" fillId="0" borderId="10" xfId="1" applyFont="1" applyBorder="1" applyAlignment="1">
      <alignment horizontal="center" vertical="center"/>
    </xf>
    <xf numFmtId="49" fontId="40" fillId="2" borderId="1" xfId="0" applyNumberFormat="1" applyFont="1" applyFill="1" applyBorder="1" applyAlignment="1">
      <alignment horizontal="center" vertical="center"/>
    </xf>
    <xf numFmtId="49" fontId="2" fillId="0" borderId="1" xfId="0" applyNumberFormat="1" applyFont="1" applyBorder="1" applyAlignment="1">
      <alignment horizontal="left" vertical="center"/>
    </xf>
    <xf numFmtId="49" fontId="40" fillId="2" borderId="3" xfId="0" applyNumberFormat="1" applyFont="1" applyFill="1" applyBorder="1" applyAlignment="1">
      <alignment horizontal="center" vertical="center"/>
    </xf>
    <xf numFmtId="0" fontId="12" fillId="0" borderId="6" xfId="1" applyFont="1" applyBorder="1" applyAlignment="1">
      <alignment horizontal="center" vertical="center"/>
    </xf>
    <xf numFmtId="0" fontId="2" fillId="0" borderId="28" xfId="8" applyFont="1" applyBorder="1" applyAlignment="1">
      <alignment horizontal="left" vertical="center"/>
    </xf>
    <xf numFmtId="0" fontId="20" fillId="2" borderId="3" xfId="12" applyFont="1" applyFill="1" applyBorder="1" applyAlignment="1">
      <alignment horizontal="center" vertical="center"/>
    </xf>
    <xf numFmtId="0" fontId="2" fillId="0" borderId="2" xfId="0" applyFont="1" applyBorder="1" applyAlignment="1">
      <alignment vertical="center" wrapText="1"/>
    </xf>
    <xf numFmtId="0" fontId="29" fillId="0" borderId="0" xfId="11" applyBorder="1" applyAlignment="1" applyProtection="1">
      <alignment vertical="center"/>
    </xf>
    <xf numFmtId="0" fontId="6" fillId="0" borderId="1" xfId="12" applyFont="1" applyBorder="1" applyAlignment="1">
      <alignment horizontal="left" vertical="center"/>
    </xf>
    <xf numFmtId="0" fontId="6" fillId="0" borderId="3" xfId="12" applyFont="1" applyBorder="1" applyAlignment="1">
      <alignment horizontal="left" vertical="center"/>
    </xf>
    <xf numFmtId="0" fontId="27" fillId="0" borderId="0" xfId="1" applyFont="1" applyAlignment="1">
      <alignment horizontal="center"/>
    </xf>
    <xf numFmtId="0" fontId="2" fillId="0" borderId="23" xfId="0" applyFont="1" applyBorder="1" applyAlignment="1">
      <alignment vertical="center" wrapText="1"/>
    </xf>
    <xf numFmtId="0" fontId="6" fillId="0" borderId="7" xfId="12" applyFont="1" applyBorder="1" applyAlignment="1">
      <alignment vertical="center"/>
    </xf>
    <xf numFmtId="0" fontId="30" fillId="0" borderId="0" xfId="1" applyFont="1" applyAlignment="1">
      <alignment vertical="center" textRotation="255"/>
    </xf>
    <xf numFmtId="0" fontId="29" fillId="3" borderId="0" xfId="11" applyFill="1" applyBorder="1" applyAlignment="1" applyProtection="1"/>
    <xf numFmtId="0" fontId="6" fillId="3" borderId="0" xfId="1" applyFont="1" applyFill="1"/>
    <xf numFmtId="0" fontId="21" fillId="0" borderId="43" xfId="1" applyFont="1" applyBorder="1" applyAlignment="1">
      <alignment vertical="center"/>
    </xf>
    <xf numFmtId="0" fontId="21" fillId="0" borderId="0" xfId="1" applyFont="1" applyAlignment="1">
      <alignment vertical="center"/>
    </xf>
    <xf numFmtId="0" fontId="6" fillId="0" borderId="8" xfId="12" applyFont="1" applyBorder="1" applyAlignment="1">
      <alignment horizontal="left" vertical="center"/>
    </xf>
    <xf numFmtId="0" fontId="6" fillId="0" borderId="13" xfId="1" applyFont="1" applyBorder="1" applyAlignment="1">
      <alignment horizontal="center" vertical="center" textRotation="255"/>
    </xf>
    <xf numFmtId="0" fontId="20" fillId="0" borderId="13" xfId="12" applyFont="1" applyBorder="1" applyAlignment="1">
      <alignment horizontal="left" vertical="center"/>
    </xf>
    <xf numFmtId="0" fontId="6" fillId="0" borderId="13" xfId="12" applyFont="1" applyBorder="1" applyAlignment="1">
      <alignment horizontal="left" vertical="center"/>
    </xf>
    <xf numFmtId="0" fontId="12" fillId="0" borderId="0" xfId="1" applyFont="1" applyAlignment="1">
      <alignment horizontal="left" vertical="center"/>
    </xf>
    <xf numFmtId="0" fontId="20" fillId="0" borderId="0" xfId="12" applyFont="1" applyAlignment="1">
      <alignment horizontal="left" vertical="center"/>
    </xf>
    <xf numFmtId="0" fontId="6" fillId="2" borderId="9" xfId="1" applyFont="1" applyFill="1" applyBorder="1" applyAlignment="1">
      <alignment horizontal="center" vertical="center"/>
    </xf>
    <xf numFmtId="0" fontId="6" fillId="2" borderId="11" xfId="1" applyFont="1" applyFill="1" applyBorder="1" applyAlignment="1">
      <alignment horizontal="center" vertical="center"/>
    </xf>
    <xf numFmtId="49" fontId="27" fillId="0" borderId="9" xfId="1" applyNumberFormat="1" applyFont="1" applyBorder="1" applyAlignment="1">
      <alignment horizontal="center" vertical="center" shrinkToFit="1"/>
    </xf>
    <xf numFmtId="49" fontId="27" fillId="0" borderId="10" xfId="1" applyNumberFormat="1" applyFont="1" applyBorder="1" applyAlignment="1">
      <alignment horizontal="center" vertical="center" shrinkToFit="1"/>
    </xf>
    <xf numFmtId="49" fontId="27" fillId="0" borderId="11" xfId="1" applyNumberFormat="1" applyFont="1" applyBorder="1" applyAlignment="1">
      <alignment horizontal="center" vertical="center" shrinkToFit="1"/>
    </xf>
    <xf numFmtId="177" fontId="6" fillId="0" borderId="9" xfId="1" applyNumberFormat="1" applyFont="1" applyBorder="1" applyAlignment="1">
      <alignment horizontal="center" vertical="center"/>
    </xf>
    <xf numFmtId="177" fontId="6" fillId="0" borderId="10" xfId="1" applyNumberFormat="1" applyFont="1" applyBorder="1" applyAlignment="1">
      <alignment horizontal="center" vertical="center"/>
    </xf>
    <xf numFmtId="0" fontId="21" fillId="2" borderId="9" xfId="1" applyFont="1" applyFill="1" applyBorder="1" applyAlignment="1">
      <alignment horizontal="center" vertical="center"/>
    </xf>
    <xf numFmtId="0" fontId="21" fillId="2" borderId="10" xfId="1" applyFont="1" applyFill="1" applyBorder="1" applyAlignment="1">
      <alignment horizontal="center" vertical="center"/>
    </xf>
    <xf numFmtId="0" fontId="21" fillId="0" borderId="9" xfId="1" applyFont="1" applyBorder="1" applyAlignment="1">
      <alignment horizontal="center" vertical="center" shrinkToFit="1"/>
    </xf>
    <xf numFmtId="0" fontId="21" fillId="0" borderId="10" xfId="1" applyFont="1" applyBorder="1" applyAlignment="1">
      <alignment horizontal="center" vertical="center" shrinkToFit="1"/>
    </xf>
    <xf numFmtId="0" fontId="21" fillId="0" borderId="11" xfId="1" applyFont="1" applyBorder="1" applyAlignment="1">
      <alignment horizontal="center" vertical="center" shrinkToFit="1"/>
    </xf>
    <xf numFmtId="0" fontId="21" fillId="2" borderId="11" xfId="1" applyFont="1" applyFill="1" applyBorder="1" applyAlignment="1">
      <alignment horizontal="center" vertical="center"/>
    </xf>
    <xf numFmtId="0" fontId="6" fillId="2" borderId="10" xfId="1" applyFont="1" applyFill="1" applyBorder="1" applyAlignment="1">
      <alignment horizontal="center" vertical="center"/>
    </xf>
    <xf numFmtId="49" fontId="27" fillId="0" borderId="9" xfId="1" applyNumberFormat="1" applyFont="1" applyBorder="1" applyAlignment="1" applyProtection="1">
      <alignment horizontal="center" vertical="center" shrinkToFit="1"/>
      <protection locked="0"/>
    </xf>
    <xf numFmtId="49" fontId="27" fillId="0" borderId="10" xfId="1" applyNumberFormat="1" applyFont="1" applyBorder="1" applyAlignment="1" applyProtection="1">
      <alignment horizontal="center" vertical="center" shrinkToFit="1"/>
      <protection locked="0"/>
    </xf>
    <xf numFmtId="49" fontId="27" fillId="0" borderId="11" xfId="1" applyNumberFormat="1" applyFont="1" applyBorder="1" applyAlignment="1" applyProtection="1">
      <alignment horizontal="center" vertical="center" shrinkToFit="1"/>
      <protection locked="0"/>
    </xf>
    <xf numFmtId="177" fontId="6" fillId="0" borderId="9" xfId="1" applyNumberFormat="1" applyFont="1" applyBorder="1" applyAlignment="1" applyProtection="1">
      <alignment horizontal="center" vertical="center"/>
      <protection locked="0"/>
    </xf>
    <xf numFmtId="177" fontId="6" fillId="0" borderId="10" xfId="1" applyNumberFormat="1" applyFont="1" applyBorder="1" applyAlignment="1" applyProtection="1">
      <alignment horizontal="center" vertical="center"/>
      <protection locked="0"/>
    </xf>
    <xf numFmtId="0" fontId="21" fillId="0" borderId="9" xfId="1" applyFont="1" applyBorder="1" applyAlignment="1" applyProtection="1">
      <alignment horizontal="center" vertical="center" shrinkToFit="1"/>
      <protection locked="0"/>
    </xf>
    <xf numFmtId="0" fontId="21" fillId="0" borderId="10" xfId="1" applyFont="1" applyBorder="1" applyAlignment="1" applyProtection="1">
      <alignment horizontal="center" vertical="center" shrinkToFit="1"/>
      <protection locked="0"/>
    </xf>
    <xf numFmtId="0" fontId="21" fillId="0" borderId="11" xfId="1" applyFont="1" applyBorder="1" applyAlignment="1" applyProtection="1">
      <alignment horizontal="center" vertical="center" shrinkToFit="1"/>
      <protection locked="0"/>
    </xf>
    <xf numFmtId="0" fontId="26" fillId="2" borderId="9" xfId="1" applyFont="1" applyFill="1" applyBorder="1" applyAlignment="1">
      <alignment horizontal="center" vertical="center"/>
    </xf>
    <xf numFmtId="0" fontId="26" fillId="2" borderId="11" xfId="1" applyFont="1" applyFill="1" applyBorder="1" applyAlignment="1">
      <alignment horizontal="center" vertical="center"/>
    </xf>
    <xf numFmtId="0" fontId="12" fillId="0" borderId="84" xfId="1" applyFont="1" applyBorder="1" applyAlignment="1">
      <alignment horizontal="center" vertical="center"/>
    </xf>
    <xf numFmtId="0" fontId="12" fillId="0" borderId="0" xfId="1" applyFont="1" applyAlignment="1">
      <alignment horizontal="center" vertical="center"/>
    </xf>
    <xf numFmtId="0" fontId="12" fillId="0" borderId="72" xfId="1" applyFont="1" applyBorder="1" applyAlignment="1">
      <alignment horizontal="center" vertical="center"/>
    </xf>
    <xf numFmtId="0" fontId="25" fillId="2" borderId="54" xfId="1" applyFont="1" applyFill="1" applyBorder="1" applyAlignment="1">
      <alignment horizontal="center" vertical="center" wrapText="1"/>
    </xf>
    <xf numFmtId="0" fontId="25" fillId="2" borderId="55" xfId="1" applyFont="1" applyFill="1" applyBorder="1" applyAlignment="1">
      <alignment horizontal="center" vertical="center" wrapText="1"/>
    </xf>
    <xf numFmtId="0" fontId="7" fillId="0" borderId="56" xfId="1" applyFont="1" applyBorder="1" applyAlignment="1" applyProtection="1">
      <alignment horizontal="center" vertical="center"/>
      <protection locked="0"/>
    </xf>
    <xf numFmtId="0" fontId="7" fillId="0" borderId="55" xfId="1" applyFont="1" applyBorder="1" applyAlignment="1" applyProtection="1">
      <alignment horizontal="center" vertical="center"/>
      <protection locked="0"/>
    </xf>
    <xf numFmtId="0" fontId="7" fillId="0" borderId="57" xfId="1" applyFont="1" applyBorder="1" applyAlignment="1" applyProtection="1">
      <alignment horizontal="center" vertical="center"/>
      <protection locked="0"/>
    </xf>
    <xf numFmtId="0" fontId="7" fillId="0" borderId="56" xfId="1" applyFont="1" applyBorder="1" applyAlignment="1">
      <alignment horizontal="center" vertical="center"/>
    </xf>
    <xf numFmtId="0" fontId="7" fillId="0" borderId="55" xfId="1" applyFont="1" applyBorder="1" applyAlignment="1">
      <alignment horizontal="center" vertical="center"/>
    </xf>
    <xf numFmtId="0" fontId="7" fillId="0" borderId="57" xfId="1" applyFont="1" applyBorder="1" applyAlignment="1">
      <alignment horizontal="center" vertical="center"/>
    </xf>
    <xf numFmtId="0" fontId="6" fillId="0" borderId="9" xfId="1" applyFont="1" applyBorder="1" applyAlignment="1" applyProtection="1">
      <alignment horizontal="left" vertical="center" indent="1"/>
      <protection locked="0"/>
    </xf>
    <xf numFmtId="0" fontId="6" fillId="0" borderId="10" xfId="1" applyFont="1" applyBorder="1" applyAlignment="1" applyProtection="1">
      <alignment horizontal="left" vertical="center" indent="1"/>
      <protection locked="0"/>
    </xf>
    <xf numFmtId="0" fontId="6" fillId="0" borderId="11" xfId="1" applyFont="1" applyBorder="1" applyAlignment="1" applyProtection="1">
      <alignment horizontal="left" vertical="center" indent="1"/>
      <protection locked="0"/>
    </xf>
    <xf numFmtId="0" fontId="6" fillId="0" borderId="9" xfId="1" applyFont="1" applyBorder="1" applyAlignment="1">
      <alignment horizontal="left" vertical="center" indent="1"/>
    </xf>
    <xf numFmtId="0" fontId="6" fillId="0" borderId="10" xfId="1" applyFont="1" applyBorder="1" applyAlignment="1">
      <alignment horizontal="left" vertical="center" indent="1"/>
    </xf>
    <xf numFmtId="0" fontId="6" fillId="0" borderId="11" xfId="1" applyFont="1" applyBorder="1" applyAlignment="1">
      <alignment horizontal="left" vertical="center" indent="1"/>
    </xf>
    <xf numFmtId="0" fontId="6" fillId="0" borderId="65" xfId="1" applyFont="1" applyBorder="1" applyAlignment="1">
      <alignment horizontal="center" vertical="center"/>
    </xf>
    <xf numFmtId="0" fontId="6" fillId="0" borderId="66" xfId="1" applyFont="1" applyBorder="1" applyAlignment="1">
      <alignment horizontal="center" vertical="center"/>
    </xf>
    <xf numFmtId="0" fontId="6" fillId="0" borderId="67" xfId="1" applyFont="1" applyBorder="1" applyAlignment="1">
      <alignment horizontal="center" vertical="center"/>
    </xf>
    <xf numFmtId="0" fontId="6" fillId="0" borderId="7" xfId="1" applyFont="1" applyBorder="1" applyAlignment="1" applyProtection="1">
      <alignment horizontal="left" vertical="center" indent="1"/>
      <protection locked="0"/>
    </xf>
    <xf numFmtId="0" fontId="6" fillId="0" borderId="8" xfId="1" applyFont="1" applyBorder="1" applyAlignment="1" applyProtection="1">
      <alignment horizontal="left" vertical="center" indent="1"/>
      <protection locked="0"/>
    </xf>
    <xf numFmtId="0" fontId="6" fillId="0" borderId="15" xfId="1" applyFont="1" applyBorder="1" applyAlignment="1" applyProtection="1">
      <alignment horizontal="left" vertical="center" indent="1"/>
      <protection locked="0"/>
    </xf>
    <xf numFmtId="0" fontId="6" fillId="0" borderId="76" xfId="1" applyFont="1" applyBorder="1" applyAlignment="1">
      <alignment horizontal="left" vertical="center" indent="1"/>
    </xf>
    <xf numFmtId="0" fontId="6" fillId="0" borderId="77" xfId="1" applyFont="1" applyBorder="1" applyAlignment="1">
      <alignment horizontal="left" vertical="center" indent="1"/>
    </xf>
    <xf numFmtId="0" fontId="6" fillId="0" borderId="78" xfId="1" applyFont="1" applyBorder="1" applyAlignment="1">
      <alignment horizontal="left" vertical="center" indent="1"/>
    </xf>
    <xf numFmtId="0" fontId="6" fillId="0" borderId="13" xfId="1" applyFont="1" applyBorder="1" applyAlignment="1">
      <alignment horizontal="left" vertical="center" indent="1"/>
    </xf>
    <xf numFmtId="0" fontId="25" fillId="0" borderId="0" xfId="1" applyFont="1" applyAlignment="1">
      <alignment horizontal="left"/>
    </xf>
    <xf numFmtId="0" fontId="6" fillId="0" borderId="65" xfId="1" applyFont="1" applyBorder="1" applyAlignment="1">
      <alignment horizontal="center" vertical="top"/>
    </xf>
    <xf numFmtId="0" fontId="6" fillId="0" borderId="66" xfId="1" applyFont="1" applyBorder="1" applyAlignment="1">
      <alignment horizontal="center" vertical="top"/>
    </xf>
    <xf numFmtId="0" fontId="6" fillId="0" borderId="67" xfId="1" applyFont="1" applyBorder="1" applyAlignment="1">
      <alignment horizontal="center" vertical="top"/>
    </xf>
    <xf numFmtId="38" fontId="2" fillId="0" borderId="7" xfId="3" applyFont="1" applyBorder="1" applyAlignment="1" applyProtection="1">
      <alignment horizontal="left" vertical="center" indent="1"/>
      <protection locked="0"/>
    </xf>
    <xf numFmtId="38" fontId="2" fillId="0" borderId="8" xfId="3" applyFont="1" applyBorder="1" applyAlignment="1" applyProtection="1">
      <alignment horizontal="left" vertical="center" indent="1"/>
      <protection locked="0"/>
    </xf>
    <xf numFmtId="38" fontId="2" fillId="0" borderId="15" xfId="3" applyFont="1" applyBorder="1" applyAlignment="1" applyProtection="1">
      <alignment horizontal="left" vertical="center" indent="1"/>
      <protection locked="0"/>
    </xf>
    <xf numFmtId="38" fontId="2" fillId="0" borderId="7" xfId="3" applyFont="1" applyBorder="1" applyAlignment="1">
      <alignment horizontal="left" vertical="center" indent="1"/>
    </xf>
    <xf numFmtId="38" fontId="2" fillId="0" borderId="8" xfId="3" applyFont="1" applyBorder="1" applyAlignment="1">
      <alignment horizontal="left" vertical="center" indent="1"/>
    </xf>
    <xf numFmtId="38" fontId="2" fillId="0" borderId="15" xfId="3" applyFont="1" applyBorder="1" applyAlignment="1">
      <alignment horizontal="left" vertical="center" indent="1"/>
    </xf>
    <xf numFmtId="0" fontId="25" fillId="0" borderId="9" xfId="1" applyFont="1" applyBorder="1" applyAlignment="1">
      <alignment horizontal="center" vertical="center"/>
    </xf>
    <xf numFmtId="0" fontId="25" fillId="0" borderId="10" xfId="1" applyFont="1" applyBorder="1" applyAlignment="1">
      <alignment horizontal="center" vertical="center"/>
    </xf>
    <xf numFmtId="0" fontId="12" fillId="2" borderId="21" xfId="1" applyFont="1" applyFill="1" applyBorder="1" applyAlignment="1">
      <alignment horizontal="distributed" vertical="center"/>
    </xf>
    <xf numFmtId="0" fontId="12" fillId="2" borderId="1" xfId="1" applyFont="1" applyFill="1" applyBorder="1" applyAlignment="1">
      <alignment horizontal="distributed" vertical="center"/>
    </xf>
    <xf numFmtId="0" fontId="12" fillId="0" borderId="1" xfId="1" applyFont="1" applyBorder="1" applyAlignment="1" applyProtection="1">
      <alignment horizontal="center" vertical="center" shrinkToFit="1"/>
      <protection locked="0"/>
    </xf>
    <xf numFmtId="0" fontId="12" fillId="0" borderId="9" xfId="1" applyFont="1" applyBorder="1" applyAlignment="1" applyProtection="1">
      <alignment horizontal="center" vertical="center" shrinkToFit="1"/>
      <protection locked="0"/>
    </xf>
    <xf numFmtId="0" fontId="12" fillId="0" borderId="10" xfId="1" applyFont="1" applyBorder="1" applyAlignment="1" applyProtection="1">
      <alignment horizontal="center" vertical="center" shrinkToFit="1"/>
      <protection locked="0"/>
    </xf>
    <xf numFmtId="0" fontId="12" fillId="0" borderId="11" xfId="1" applyFont="1" applyBorder="1" applyAlignment="1" applyProtection="1">
      <alignment horizontal="center" vertical="center" shrinkToFit="1"/>
      <protection locked="0"/>
    </xf>
    <xf numFmtId="0" fontId="12" fillId="2" borderId="9" xfId="1" applyFont="1" applyFill="1" applyBorder="1" applyAlignment="1">
      <alignment horizontal="distributed" vertical="center"/>
    </xf>
    <xf numFmtId="0" fontId="12" fillId="2" borderId="10" xfId="1" applyFont="1" applyFill="1" applyBorder="1" applyAlignment="1">
      <alignment horizontal="distributed" vertical="center"/>
    </xf>
    <xf numFmtId="0" fontId="6" fillId="0" borderId="0" xfId="1" applyFont="1" applyAlignment="1">
      <alignment horizontal="center" vertical="center"/>
    </xf>
    <xf numFmtId="0" fontId="28" fillId="0" borderId="0" xfId="1" applyFont="1" applyAlignment="1">
      <alignment horizontal="left" vertical="center" indent="2"/>
    </xf>
    <xf numFmtId="0" fontId="6" fillId="0" borderId="84" xfId="1" applyFont="1" applyBorder="1" applyAlignment="1">
      <alignment horizontal="center"/>
    </xf>
    <xf numFmtId="0" fontId="6" fillId="0" borderId="85" xfId="1" applyFont="1" applyBorder="1" applyAlignment="1" applyProtection="1">
      <alignment horizontal="center"/>
      <protection locked="0"/>
    </xf>
    <xf numFmtId="0" fontId="12" fillId="2" borderId="16" xfId="1" applyFont="1" applyFill="1" applyBorder="1" applyAlignment="1">
      <alignment horizontal="distributed" vertical="center"/>
    </xf>
    <xf numFmtId="0" fontId="12" fillId="2" borderId="17" xfId="1" applyFont="1" applyFill="1" applyBorder="1" applyAlignment="1">
      <alignment horizontal="distributed" vertical="center"/>
    </xf>
    <xf numFmtId="0" fontId="12" fillId="0" borderId="17" xfId="1" applyFont="1" applyBorder="1" applyAlignment="1" applyProtection="1">
      <alignment horizontal="center" vertical="center" shrinkToFit="1"/>
      <protection locked="0"/>
    </xf>
    <xf numFmtId="0" fontId="12" fillId="0" borderId="18" xfId="1" applyFont="1" applyBorder="1" applyAlignment="1" applyProtection="1">
      <alignment horizontal="center" vertical="center" shrinkToFit="1"/>
      <protection locked="0"/>
    </xf>
    <xf numFmtId="0" fontId="12" fillId="0" borderId="19" xfId="1" applyFont="1" applyBorder="1" applyAlignment="1" applyProtection="1">
      <alignment horizontal="center" vertical="center" shrinkToFit="1"/>
      <protection locked="0"/>
    </xf>
    <xf numFmtId="0" fontId="12" fillId="0" borderId="20" xfId="1" applyFont="1" applyBorder="1" applyAlignment="1" applyProtection="1">
      <alignment horizontal="center" vertical="center" shrinkToFit="1"/>
      <protection locked="0"/>
    </xf>
    <xf numFmtId="0" fontId="12" fillId="2" borderId="18" xfId="1" applyFont="1" applyFill="1" applyBorder="1" applyAlignment="1">
      <alignment horizontal="distributed" vertical="center"/>
    </xf>
    <xf numFmtId="0" fontId="12" fillId="2" borderId="19" xfId="1" applyFont="1" applyFill="1" applyBorder="1" applyAlignment="1">
      <alignment horizontal="distributed" vertical="center"/>
    </xf>
    <xf numFmtId="0" fontId="29" fillId="0" borderId="41" xfId="11" applyBorder="1" applyAlignment="1" applyProtection="1">
      <alignment horizontal="left" vertical="center"/>
    </xf>
    <xf numFmtId="0" fontId="29" fillId="0" borderId="34" xfId="11" applyBorder="1" applyAlignment="1" applyProtection="1">
      <alignment horizontal="left" vertical="center"/>
    </xf>
    <xf numFmtId="0" fontId="29" fillId="0" borderId="79" xfId="11" applyBorder="1" applyAlignment="1" applyProtection="1">
      <alignment horizontal="left" vertical="center"/>
    </xf>
    <xf numFmtId="0" fontId="6" fillId="0" borderId="2" xfId="7" applyFont="1" applyBorder="1" applyAlignment="1">
      <alignment horizontal="center" vertical="center" wrapText="1"/>
    </xf>
    <xf numFmtId="0" fontId="6" fillId="0" borderId="4" xfId="7" applyFont="1" applyBorder="1" applyAlignment="1">
      <alignment horizontal="center" vertical="center" wrapText="1"/>
    </xf>
    <xf numFmtId="0" fontId="6" fillId="0" borderId="3" xfId="7" applyFont="1" applyBorder="1" applyAlignment="1">
      <alignment horizontal="center" vertical="center" wrapText="1"/>
    </xf>
    <xf numFmtId="0" fontId="2" fillId="0" borderId="2" xfId="7" applyFont="1" applyBorder="1" applyAlignment="1">
      <alignment horizontal="left" vertical="center" wrapText="1"/>
    </xf>
    <xf numFmtId="0" fontId="2" fillId="0" borderId="4" xfId="7" applyFont="1" applyBorder="1" applyAlignment="1">
      <alignment horizontal="left" vertical="center" wrapText="1"/>
    </xf>
    <xf numFmtId="0" fontId="2" fillId="0" borderId="3" xfId="7" applyFont="1" applyBorder="1" applyAlignment="1">
      <alignment horizontal="left" vertical="center" wrapText="1"/>
    </xf>
    <xf numFmtId="0" fontId="2" fillId="0" borderId="42" xfId="8" applyFont="1" applyBorder="1" applyAlignment="1">
      <alignment horizontal="left" vertical="center"/>
    </xf>
    <xf numFmtId="0" fontId="2" fillId="0" borderId="36" xfId="8" applyFont="1" applyBorder="1" applyAlignment="1">
      <alignment horizontal="left" vertical="center"/>
    </xf>
    <xf numFmtId="0" fontId="2" fillId="0" borderId="28" xfId="8" applyFont="1" applyBorder="1" applyAlignment="1">
      <alignment horizontal="left" vertical="center"/>
    </xf>
    <xf numFmtId="0" fontId="6" fillId="0" borderId="29" xfId="7" applyFont="1" applyBorder="1" applyAlignment="1">
      <alignment horizontal="left" vertical="center" wrapText="1"/>
    </xf>
    <xf numFmtId="0" fontId="6" fillId="0" borderId="30" xfId="7" applyFont="1" applyBorder="1" applyAlignment="1">
      <alignment horizontal="left" vertical="center" wrapText="1"/>
    </xf>
    <xf numFmtId="0" fontId="29" fillId="0" borderId="21" xfId="11" applyFill="1" applyBorder="1" applyAlignment="1" applyProtection="1">
      <alignment horizontal="left" vertical="center"/>
    </xf>
    <xf numFmtId="0" fontId="29" fillId="0" borderId="22" xfId="11" applyFill="1" applyBorder="1" applyAlignment="1" applyProtection="1">
      <alignment horizontal="left" vertical="center"/>
    </xf>
    <xf numFmtId="0" fontId="2" fillId="0" borderId="42" xfId="7" applyFont="1" applyBorder="1" applyAlignment="1">
      <alignment horizontal="left" vertical="center" wrapText="1"/>
    </xf>
    <xf numFmtId="0" fontId="2" fillId="0" borderId="36" xfId="7" applyFont="1" applyBorder="1" applyAlignment="1">
      <alignment horizontal="left" vertical="center" wrapText="1"/>
    </xf>
    <xf numFmtId="0" fontId="2" fillId="0" borderId="28" xfId="7" applyFont="1" applyBorder="1" applyAlignment="1">
      <alignment horizontal="left" vertical="center" wrapText="1"/>
    </xf>
    <xf numFmtId="0" fontId="29" fillId="0" borderId="41" xfId="11" applyFill="1" applyBorder="1" applyAlignment="1" applyProtection="1">
      <alignment horizontal="left" vertical="center"/>
    </xf>
    <xf numFmtId="0" fontId="2" fillId="0" borderId="1" xfId="7" applyFont="1" applyBorder="1" applyAlignment="1">
      <alignment horizontal="left" vertical="center" wrapText="1"/>
    </xf>
    <xf numFmtId="0" fontId="6" fillId="0" borderId="1" xfId="7" applyFont="1" applyBorder="1" applyAlignment="1">
      <alignment horizontal="center" vertical="center" wrapText="1"/>
    </xf>
    <xf numFmtId="0" fontId="6" fillId="0" borderId="42" xfId="7" applyFont="1" applyBorder="1" applyAlignment="1">
      <alignment horizontal="left" vertical="center" wrapText="1"/>
    </xf>
    <xf numFmtId="0" fontId="29" fillId="0" borderId="41" xfId="11" applyBorder="1" applyAlignment="1" applyProtection="1">
      <alignment horizontal="left" vertical="center" wrapText="1"/>
    </xf>
    <xf numFmtId="0" fontId="29" fillId="0" borderId="34" xfId="11" applyBorder="1" applyAlignment="1" applyProtection="1">
      <alignment horizontal="left" vertical="center" wrapText="1"/>
    </xf>
    <xf numFmtId="0" fontId="6" fillId="0" borderId="23" xfId="7" applyFont="1" applyBorder="1" applyAlignment="1">
      <alignment horizontal="center" vertical="center" wrapText="1"/>
    </xf>
    <xf numFmtId="0" fontId="2" fillId="0" borderId="23" xfId="7" applyFont="1" applyBorder="1" applyAlignment="1">
      <alignment horizontal="left" vertical="center" wrapText="1"/>
    </xf>
    <xf numFmtId="0" fontId="29" fillId="0" borderId="31" xfId="11" applyBorder="1" applyAlignment="1" applyProtection="1">
      <alignment horizontal="left" vertical="center"/>
    </xf>
    <xf numFmtId="0" fontId="6" fillId="0" borderId="32" xfId="7" applyFont="1" applyBorder="1" applyAlignment="1">
      <alignment horizontal="center" vertical="center" wrapText="1"/>
    </xf>
    <xf numFmtId="0" fontId="29" fillId="0" borderId="41" xfId="11" applyBorder="1" applyAlignment="1" applyProtection="1">
      <alignment vertical="center" wrapText="1"/>
    </xf>
    <xf numFmtId="0" fontId="29" fillId="0" borderId="34" xfId="11" applyBorder="1" applyAlignment="1" applyProtection="1">
      <alignment vertical="center"/>
    </xf>
    <xf numFmtId="0" fontId="29" fillId="0" borderId="38" xfId="11" applyBorder="1" applyAlignment="1" applyProtection="1">
      <alignment vertical="center"/>
    </xf>
    <xf numFmtId="0" fontId="6" fillId="0" borderId="35" xfId="7" applyFont="1" applyBorder="1" applyAlignment="1">
      <alignment horizontal="center" vertical="center" wrapText="1"/>
    </xf>
    <xf numFmtId="0" fontId="2" fillId="0" borderId="35" xfId="7" applyFont="1" applyBorder="1" applyAlignment="1">
      <alignment horizontal="left" vertical="center" wrapText="1"/>
    </xf>
    <xf numFmtId="0" fontId="29" fillId="0" borderId="34" xfId="11" applyFill="1" applyBorder="1" applyAlignment="1" applyProtection="1">
      <alignment horizontal="left" vertical="center"/>
    </xf>
    <xf numFmtId="0" fontId="29" fillId="0" borderId="79" xfId="11" applyFill="1" applyBorder="1" applyAlignment="1" applyProtection="1">
      <alignment horizontal="left" vertical="center"/>
    </xf>
    <xf numFmtId="0" fontId="29" fillId="0" borderId="41" xfId="11" applyBorder="1" applyAlignment="1" applyProtection="1">
      <alignment vertical="center"/>
    </xf>
    <xf numFmtId="0" fontId="29" fillId="0" borderId="79" xfId="11" applyBorder="1" applyAlignment="1" applyProtection="1">
      <alignment vertical="center"/>
    </xf>
    <xf numFmtId="0" fontId="2" fillId="0" borderId="2" xfId="7" applyFont="1" applyBorder="1" applyAlignment="1">
      <alignment vertical="center" wrapText="1"/>
    </xf>
    <xf numFmtId="0" fontId="2" fillId="0" borderId="4" xfId="7" applyFont="1" applyBorder="1" applyAlignment="1">
      <alignment vertical="center" wrapText="1"/>
    </xf>
    <xf numFmtId="0" fontId="2" fillId="0" borderId="3" xfId="7" applyFont="1" applyBorder="1" applyAlignment="1">
      <alignment vertical="center" wrapText="1"/>
    </xf>
    <xf numFmtId="0" fontId="2" fillId="0" borderId="42" xfId="8" applyFont="1" applyBorder="1" applyAlignment="1">
      <alignment horizontal="center" vertical="center"/>
    </xf>
    <xf numFmtId="0" fontId="2" fillId="0" borderId="36" xfId="8" applyFont="1" applyBorder="1" applyAlignment="1">
      <alignment horizontal="center" vertical="center"/>
    </xf>
    <xf numFmtId="0" fontId="6" fillId="0" borderId="36" xfId="7" applyFont="1" applyBorder="1" applyAlignment="1">
      <alignment horizontal="left" vertical="center" wrapText="1"/>
    </xf>
    <xf numFmtId="0" fontId="6" fillId="0" borderId="28" xfId="7" applyFont="1" applyBorder="1" applyAlignment="1">
      <alignment horizontal="left" vertical="center" wrapText="1"/>
    </xf>
    <xf numFmtId="0" fontId="2" fillId="0" borderId="32" xfId="7" applyFont="1" applyBorder="1" applyAlignment="1">
      <alignment horizontal="left" vertical="center" wrapText="1"/>
    </xf>
    <xf numFmtId="0" fontId="2" fillId="0" borderId="33" xfId="8" applyFont="1" applyBorder="1" applyAlignment="1">
      <alignment horizontal="left" vertical="center"/>
    </xf>
    <xf numFmtId="0" fontId="2" fillId="0" borderId="33" xfId="7" applyFont="1" applyBorder="1" applyAlignment="1">
      <alignment horizontal="left" vertical="center" wrapText="1"/>
    </xf>
    <xf numFmtId="0" fontId="29" fillId="2" borderId="24" xfId="11" applyFill="1" applyBorder="1" applyAlignment="1" applyProtection="1">
      <alignment horizontal="center"/>
    </xf>
    <xf numFmtId="0" fontId="29" fillId="2" borderId="25" xfId="11" applyFill="1" applyBorder="1" applyAlignment="1" applyProtection="1">
      <alignment horizontal="center"/>
    </xf>
    <xf numFmtId="0" fontId="29" fillId="2" borderId="26" xfId="11" applyFill="1" applyBorder="1" applyAlignment="1" applyProtection="1">
      <alignment horizontal="center"/>
    </xf>
    <xf numFmtId="0" fontId="6" fillId="2" borderId="44" xfId="1" applyFont="1" applyFill="1" applyBorder="1" applyAlignment="1">
      <alignment horizontal="center"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6" fillId="2" borderId="2" xfId="1" applyFont="1" applyFill="1" applyBorder="1" applyAlignment="1">
      <alignment horizontal="center" vertical="center"/>
    </xf>
    <xf numFmtId="0" fontId="0" fillId="0" borderId="4" xfId="0" applyBorder="1">
      <alignment vertical="center"/>
    </xf>
    <xf numFmtId="0" fontId="0" fillId="0" borderId="3" xfId="0" applyBorder="1">
      <alignment vertical="center"/>
    </xf>
    <xf numFmtId="0" fontId="30" fillId="2" borderId="9" xfId="1" applyFont="1" applyFill="1" applyBorder="1" applyAlignment="1">
      <alignment horizontal="center" vertical="center"/>
    </xf>
    <xf numFmtId="0" fontId="30" fillId="2" borderId="10" xfId="1" applyFont="1" applyFill="1" applyBorder="1" applyAlignment="1">
      <alignment horizontal="center" vertical="center"/>
    </xf>
    <xf numFmtId="0" fontId="30" fillId="2" borderId="11" xfId="1" applyFont="1" applyFill="1" applyBorder="1" applyAlignment="1">
      <alignment horizontal="center" vertical="center"/>
    </xf>
    <xf numFmtId="0" fontId="6" fillId="2" borderId="9" xfId="1" applyFont="1" applyFill="1" applyBorder="1" applyAlignment="1">
      <alignment horizontal="center" vertical="center" wrapText="1"/>
    </xf>
    <xf numFmtId="0" fontId="12" fillId="0" borderId="0" xfId="12" applyFont="1" applyAlignment="1">
      <alignment horizontal="left" vertical="center" wrapText="1"/>
    </xf>
    <xf numFmtId="0" fontId="30" fillId="2" borderId="2" xfId="1" applyFont="1" applyFill="1" applyBorder="1" applyAlignment="1">
      <alignment horizontal="center" vertical="center" textRotation="255"/>
    </xf>
    <xf numFmtId="0" fontId="19" fillId="2" borderId="4" xfId="1" applyFont="1" applyFill="1" applyBorder="1" applyAlignment="1">
      <alignment horizontal="center" vertical="center" textRotation="255"/>
    </xf>
    <xf numFmtId="0" fontId="19" fillId="2" borderId="3" xfId="1" applyFont="1" applyFill="1" applyBorder="1" applyAlignment="1">
      <alignment horizontal="center" vertical="center" textRotation="255"/>
    </xf>
    <xf numFmtId="0" fontId="6" fillId="2" borderId="12" xfId="1" applyFont="1" applyFill="1" applyBorder="1" applyAlignment="1">
      <alignment horizontal="center"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6" xfId="1" applyFont="1" applyFill="1" applyBorder="1" applyAlignment="1">
      <alignment horizontal="center" vertical="center"/>
    </xf>
    <xf numFmtId="0" fontId="6" fillId="2" borderId="0" xfId="1" applyFont="1" applyFill="1" applyAlignment="1">
      <alignment horizontal="center" vertical="center"/>
    </xf>
    <xf numFmtId="0" fontId="6" fillId="2" borderId="5" xfId="1" applyFont="1" applyFill="1" applyBorder="1" applyAlignment="1">
      <alignment horizontal="center" vertical="center"/>
    </xf>
    <xf numFmtId="0" fontId="6" fillId="2" borderId="7" xfId="1" applyFont="1" applyFill="1" applyBorder="1" applyAlignment="1">
      <alignment horizontal="center" vertical="center"/>
    </xf>
    <xf numFmtId="0" fontId="6" fillId="2" borderId="8" xfId="1" applyFont="1" applyFill="1" applyBorder="1" applyAlignment="1">
      <alignment horizontal="center" vertical="center"/>
    </xf>
    <xf numFmtId="0" fontId="6" fillId="2" borderId="15" xfId="1" applyFont="1" applyFill="1" applyBorder="1" applyAlignment="1">
      <alignment horizontal="center" vertical="center"/>
    </xf>
    <xf numFmtId="0" fontId="30" fillId="2" borderId="4" xfId="1" applyFont="1" applyFill="1" applyBorder="1" applyAlignment="1">
      <alignment horizontal="center" vertical="center" textRotation="255"/>
    </xf>
    <xf numFmtId="0" fontId="30" fillId="2" borderId="3" xfId="1" applyFont="1" applyFill="1" applyBorder="1" applyAlignment="1">
      <alignment horizontal="center" vertical="center" textRotation="255"/>
    </xf>
    <xf numFmtId="0" fontId="31" fillId="2" borderId="2" xfId="1" applyFont="1" applyFill="1" applyBorder="1" applyAlignment="1">
      <alignment horizontal="center" vertical="center" textRotation="255" wrapText="1"/>
    </xf>
    <xf numFmtId="0" fontId="31" fillId="2" borderId="4" xfId="1" applyFont="1" applyFill="1" applyBorder="1" applyAlignment="1">
      <alignment horizontal="center" vertical="center" textRotation="255"/>
    </xf>
    <xf numFmtId="0" fontId="31" fillId="2" borderId="3" xfId="1" applyFont="1" applyFill="1" applyBorder="1" applyAlignment="1">
      <alignment horizontal="center" vertical="center" textRotation="255"/>
    </xf>
    <xf numFmtId="0" fontId="6" fillId="2" borderId="1" xfId="1" applyFont="1" applyFill="1" applyBorder="1" applyAlignment="1">
      <alignment horizontal="center" vertical="center" textRotation="255"/>
    </xf>
    <xf numFmtId="0" fontId="6" fillId="2" borderId="1" xfId="1" applyFont="1" applyFill="1" applyBorder="1" applyAlignment="1">
      <alignment horizontal="center" vertical="center" wrapText="1"/>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textRotation="255"/>
    </xf>
    <xf numFmtId="0" fontId="6" fillId="2" borderId="4" xfId="1" applyFont="1" applyFill="1" applyBorder="1" applyAlignment="1">
      <alignment horizontal="center" vertical="center" textRotation="255"/>
    </xf>
    <xf numFmtId="0" fontId="6" fillId="2" borderId="3" xfId="1" applyFont="1" applyFill="1" applyBorder="1" applyAlignment="1">
      <alignment horizontal="center" vertical="center" textRotation="255"/>
    </xf>
    <xf numFmtId="0" fontId="6" fillId="2" borderId="4" xfId="1" applyFont="1" applyFill="1" applyBorder="1" applyAlignment="1">
      <alignment horizontal="center" vertical="center"/>
    </xf>
    <xf numFmtId="0" fontId="6" fillId="2" borderId="3" xfId="1" applyFont="1" applyFill="1" applyBorder="1" applyAlignment="1">
      <alignment horizontal="center" vertical="center"/>
    </xf>
    <xf numFmtId="49" fontId="2" fillId="2" borderId="2"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0" fillId="2" borderId="2" xfId="12" applyNumberFormat="1" applyFont="1" applyFill="1" applyBorder="1" applyAlignment="1">
      <alignment horizontal="center" vertical="center"/>
    </xf>
    <xf numFmtId="49" fontId="20" fillId="2" borderId="3" xfId="12" applyNumberFormat="1" applyFont="1" applyFill="1" applyBorder="1" applyAlignment="1">
      <alignment horizontal="center" vertical="center"/>
    </xf>
    <xf numFmtId="0" fontId="19" fillId="2" borderId="10" xfId="1" applyFont="1" applyFill="1" applyBorder="1" applyAlignment="1">
      <alignment horizontal="center" vertical="center"/>
    </xf>
    <xf numFmtId="0" fontId="19" fillId="2" borderId="11" xfId="1" applyFont="1" applyFill="1" applyBorder="1" applyAlignment="1">
      <alignment horizontal="center" vertical="center"/>
    </xf>
    <xf numFmtId="0" fontId="29" fillId="3" borderId="0" xfId="11" applyFill="1" applyBorder="1" applyAlignment="1" applyProtection="1">
      <alignment horizontal="center"/>
    </xf>
    <xf numFmtId="0" fontId="30" fillId="2" borderId="2" xfId="1" applyFont="1" applyFill="1" applyBorder="1" applyAlignment="1">
      <alignment horizontal="center" vertical="center"/>
    </xf>
    <xf numFmtId="0" fontId="19" fillId="2" borderId="3" xfId="1" applyFont="1" applyFill="1" applyBorder="1" applyAlignment="1">
      <alignment horizontal="center" vertical="center"/>
    </xf>
    <xf numFmtId="0" fontId="30" fillId="2" borderId="12" xfId="1" applyFont="1" applyFill="1" applyBorder="1" applyAlignment="1">
      <alignment horizontal="center" vertical="center" textRotation="255"/>
    </xf>
    <xf numFmtId="0" fontId="30" fillId="2" borderId="14" xfId="1" applyFont="1" applyFill="1" applyBorder="1" applyAlignment="1">
      <alignment horizontal="center" vertical="center" textRotation="255"/>
    </xf>
    <xf numFmtId="0" fontId="30" fillId="2" borderId="6" xfId="1" applyFont="1" applyFill="1" applyBorder="1" applyAlignment="1">
      <alignment horizontal="center" vertical="center" textRotation="255"/>
    </xf>
    <xf numFmtId="0" fontId="30" fillId="2" borderId="5" xfId="1" applyFont="1" applyFill="1" applyBorder="1" applyAlignment="1">
      <alignment horizontal="center" vertical="center" textRotation="255"/>
    </xf>
    <xf numFmtId="0" fontId="30" fillId="2" borderId="7" xfId="1" applyFont="1" applyFill="1" applyBorder="1" applyAlignment="1">
      <alignment horizontal="center" vertical="center" textRotation="255"/>
    </xf>
    <xf numFmtId="0" fontId="30" fillId="2" borderId="15" xfId="1" applyFont="1" applyFill="1" applyBorder="1" applyAlignment="1">
      <alignment horizontal="center" vertical="center" textRotation="255"/>
    </xf>
    <xf numFmtId="0" fontId="6" fillId="2" borderId="10" xfId="1" applyFont="1" applyFill="1" applyBorder="1" applyAlignment="1">
      <alignment horizontal="center" vertical="center" wrapText="1"/>
    </xf>
    <xf numFmtId="0" fontId="6" fillId="2" borderId="11" xfId="1" applyFont="1" applyFill="1" applyBorder="1" applyAlignment="1">
      <alignment horizontal="center" vertical="center" wrapText="1"/>
    </xf>
    <xf numFmtId="0" fontId="6" fillId="2" borderId="2" xfId="1" applyFont="1" applyFill="1" applyBorder="1" applyAlignment="1">
      <alignment horizontal="center" vertical="center" textRotation="255" shrinkToFit="1"/>
    </xf>
    <xf numFmtId="0" fontId="6" fillId="2" borderId="4" xfId="1" applyFont="1" applyFill="1" applyBorder="1" applyAlignment="1">
      <alignment horizontal="center" vertical="center" textRotation="255" shrinkToFit="1"/>
    </xf>
    <xf numFmtId="0" fontId="6" fillId="2" borderId="3" xfId="1" applyFont="1" applyFill="1" applyBorder="1" applyAlignment="1">
      <alignment horizontal="center" vertical="center" textRotation="255" shrinkToFit="1"/>
    </xf>
    <xf numFmtId="0" fontId="30" fillId="2" borderId="1" xfId="1" applyFont="1" applyFill="1" applyBorder="1" applyAlignment="1">
      <alignment horizontal="center" vertical="center" textRotation="255"/>
    </xf>
    <xf numFmtId="0" fontId="6" fillId="2" borderId="45" xfId="1" applyFont="1" applyFill="1" applyBorder="1" applyAlignment="1">
      <alignment horizontal="center" vertical="center"/>
    </xf>
    <xf numFmtId="0" fontId="6" fillId="2" borderId="46" xfId="1" applyFont="1" applyFill="1" applyBorder="1" applyAlignment="1">
      <alignment horizontal="center" vertical="center"/>
    </xf>
    <xf numFmtId="0" fontId="6" fillId="2" borderId="47" xfId="1" applyFont="1" applyFill="1" applyBorder="1" applyAlignment="1">
      <alignment horizontal="center" vertical="center"/>
    </xf>
    <xf numFmtId="0" fontId="6" fillId="2" borderId="48" xfId="1" applyFont="1" applyFill="1" applyBorder="1" applyAlignment="1">
      <alignment horizontal="center" vertical="center"/>
    </xf>
    <xf numFmtId="0" fontId="6" fillId="2" borderId="49" xfId="1" applyFont="1" applyFill="1" applyBorder="1" applyAlignment="1">
      <alignment horizontal="center" vertical="center"/>
    </xf>
    <xf numFmtId="0" fontId="6" fillId="2" borderId="50" xfId="1" applyFont="1" applyFill="1" applyBorder="1" applyAlignment="1">
      <alignment horizontal="center" vertical="center"/>
    </xf>
    <xf numFmtId="0" fontId="6" fillId="2" borderId="51" xfId="1" applyFont="1" applyFill="1" applyBorder="1" applyAlignment="1">
      <alignment horizontal="center" vertical="center"/>
    </xf>
    <xf numFmtId="0" fontId="6" fillId="2" borderId="52" xfId="1" applyFont="1" applyFill="1" applyBorder="1" applyAlignment="1">
      <alignment horizontal="center" vertical="center"/>
    </xf>
    <xf numFmtId="0" fontId="21" fillId="2" borderId="2" xfId="1" applyFont="1" applyFill="1" applyBorder="1" applyAlignment="1">
      <alignment horizontal="center" vertical="center" textRotation="255"/>
    </xf>
    <xf numFmtId="0" fontId="21" fillId="2" borderId="4" xfId="1" applyFont="1" applyFill="1" applyBorder="1" applyAlignment="1">
      <alignment horizontal="center" vertical="center" textRotation="255"/>
    </xf>
    <xf numFmtId="0" fontId="21" fillId="2" borderId="3" xfId="1" applyFont="1" applyFill="1" applyBorder="1" applyAlignment="1">
      <alignment horizontal="center" vertical="center" textRotation="255"/>
    </xf>
    <xf numFmtId="0" fontId="6" fillId="2" borderId="12"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19" fillId="2" borderId="12" xfId="1" applyFont="1" applyFill="1" applyBorder="1" applyAlignment="1">
      <alignment horizontal="center" vertical="center" textRotation="255"/>
    </xf>
    <xf numFmtId="0" fontId="19" fillId="2" borderId="14" xfId="1" applyFont="1" applyFill="1" applyBorder="1" applyAlignment="1">
      <alignment horizontal="center" vertical="center" textRotation="255"/>
    </xf>
    <xf numFmtId="0" fontId="19" fillId="2" borderId="6" xfId="1" applyFont="1" applyFill="1" applyBorder="1" applyAlignment="1">
      <alignment horizontal="center" vertical="center" textRotation="255"/>
    </xf>
    <xf numFmtId="0" fontId="19" fillId="2" borderId="5" xfId="1" applyFont="1" applyFill="1" applyBorder="1" applyAlignment="1">
      <alignment horizontal="center" vertical="center" textRotation="255"/>
    </xf>
    <xf numFmtId="0" fontId="19" fillId="2" borderId="7" xfId="1" applyFont="1" applyFill="1" applyBorder="1" applyAlignment="1">
      <alignment horizontal="center" vertical="center" textRotation="255"/>
    </xf>
    <xf numFmtId="0" fontId="19" fillId="2" borderId="15" xfId="1" applyFont="1" applyFill="1" applyBorder="1" applyAlignment="1">
      <alignment horizontal="center" vertical="center" textRotation="255"/>
    </xf>
    <xf numFmtId="0" fontId="30" fillId="2" borderId="1" xfId="1" applyFont="1" applyFill="1" applyBorder="1" applyAlignment="1">
      <alignment horizontal="center" vertical="center"/>
    </xf>
    <xf numFmtId="0" fontId="20" fillId="2" borderId="2" xfId="12" applyFont="1" applyFill="1" applyBorder="1" applyAlignment="1">
      <alignment horizontal="center" vertical="center"/>
    </xf>
    <xf numFmtId="0" fontId="20" fillId="2" borderId="3" xfId="12" applyFont="1" applyFill="1" applyBorder="1" applyAlignment="1">
      <alignment horizontal="center" vertical="center"/>
    </xf>
    <xf numFmtId="0" fontId="2" fillId="2" borderId="1" xfId="1" applyFont="1" applyFill="1" applyBorder="1" applyAlignment="1">
      <alignment horizontal="center" vertical="center" textRotation="255"/>
    </xf>
    <xf numFmtId="0" fontId="2" fillId="2" borderId="2" xfId="1" applyFont="1" applyFill="1" applyBorder="1" applyAlignment="1">
      <alignment horizontal="center" vertical="center" textRotation="255"/>
    </xf>
    <xf numFmtId="0" fontId="2" fillId="2" borderId="3" xfId="1" applyFont="1" applyFill="1" applyBorder="1" applyAlignment="1">
      <alignment horizontal="center" vertical="center" textRotation="255"/>
    </xf>
    <xf numFmtId="0" fontId="19" fillId="2" borderId="1" xfId="1" applyFont="1" applyFill="1" applyBorder="1" applyAlignment="1">
      <alignment horizontal="center" vertical="center"/>
    </xf>
    <xf numFmtId="0" fontId="19" fillId="2" borderId="1" xfId="1" applyFont="1" applyFill="1" applyBorder="1" applyAlignment="1">
      <alignment horizontal="center" vertical="center" textRotation="255"/>
    </xf>
    <xf numFmtId="0" fontId="31" fillId="2" borderId="12" xfId="1" applyFont="1" applyFill="1" applyBorder="1" applyAlignment="1">
      <alignment horizontal="center" vertical="center" wrapText="1"/>
    </xf>
    <xf numFmtId="0" fontId="31" fillId="2" borderId="13" xfId="1" applyFont="1" applyFill="1" applyBorder="1" applyAlignment="1">
      <alignment horizontal="center" vertical="center" wrapText="1"/>
    </xf>
    <xf numFmtId="0" fontId="31" fillId="2" borderId="14" xfId="1" applyFont="1" applyFill="1" applyBorder="1" applyAlignment="1">
      <alignment horizontal="center" vertical="center" wrapText="1"/>
    </xf>
    <xf numFmtId="0" fontId="31" fillId="2" borderId="7" xfId="1" applyFont="1" applyFill="1" applyBorder="1" applyAlignment="1">
      <alignment horizontal="center" vertical="center" wrapText="1"/>
    </xf>
    <xf numFmtId="0" fontId="31" fillId="2" borderId="8" xfId="1" applyFont="1" applyFill="1" applyBorder="1" applyAlignment="1">
      <alignment horizontal="center" vertical="center" wrapText="1"/>
    </xf>
    <xf numFmtId="0" fontId="31" fillId="2" borderId="15" xfId="1" applyFont="1" applyFill="1" applyBorder="1" applyAlignment="1">
      <alignment horizontal="center" vertical="center" wrapText="1"/>
    </xf>
    <xf numFmtId="0" fontId="6" fillId="0" borderId="9" xfId="12" applyFont="1" applyBorder="1" applyAlignment="1">
      <alignment horizontal="center" vertical="center"/>
    </xf>
    <xf numFmtId="0" fontId="6" fillId="0" borderId="11" xfId="12" applyFont="1" applyBorder="1" applyAlignment="1">
      <alignment horizontal="center" vertical="center"/>
    </xf>
    <xf numFmtId="49" fontId="6" fillId="0" borderId="2" xfId="12" applyNumberFormat="1" applyFont="1" applyBorder="1" applyAlignment="1">
      <alignment horizontal="center" vertical="center"/>
    </xf>
    <xf numFmtId="49" fontId="6" fillId="0" borderId="3" xfId="12" applyNumberFormat="1" applyFont="1" applyBorder="1" applyAlignment="1">
      <alignment horizontal="center" vertical="center"/>
    </xf>
    <xf numFmtId="49" fontId="6" fillId="0" borderId="4" xfId="12" applyNumberFormat="1" applyFont="1" applyBorder="1" applyAlignment="1">
      <alignment horizontal="center" vertical="center"/>
    </xf>
    <xf numFmtId="0" fontId="6" fillId="0" borderId="9" xfId="12" applyFont="1" applyBorder="1" applyAlignment="1">
      <alignment horizontal="left" vertical="center" indent="3"/>
    </xf>
    <xf numFmtId="0" fontId="6" fillId="0" borderId="11" xfId="12" applyFont="1" applyBorder="1" applyAlignment="1">
      <alignment horizontal="left" vertical="center" indent="3"/>
    </xf>
    <xf numFmtId="0" fontId="36" fillId="2" borderId="2" xfId="1" applyFont="1" applyFill="1" applyBorder="1" applyAlignment="1">
      <alignment horizontal="center" vertical="center" textRotation="255"/>
    </xf>
    <xf numFmtId="0" fontId="20" fillId="2" borderId="9" xfId="1" applyFont="1" applyFill="1" applyBorder="1" applyAlignment="1">
      <alignment horizontal="center" vertical="center"/>
    </xf>
    <xf numFmtId="0" fontId="20" fillId="2" borderId="10" xfId="1" applyFont="1" applyFill="1" applyBorder="1" applyAlignment="1">
      <alignment horizontal="center" vertical="center"/>
    </xf>
    <xf numFmtId="0" fontId="20" fillId="2" borderId="11" xfId="1" applyFont="1" applyFill="1" applyBorder="1" applyAlignment="1">
      <alignment horizontal="center" vertical="center"/>
    </xf>
    <xf numFmtId="0" fontId="6" fillId="0" borderId="1" xfId="1" applyFont="1" applyBorder="1" applyAlignment="1">
      <alignment horizontal="center" vertical="center"/>
    </xf>
    <xf numFmtId="0" fontId="12" fillId="0" borderId="9" xfId="1" applyFont="1" applyBorder="1" applyAlignment="1">
      <alignment horizontal="center" vertical="center"/>
    </xf>
    <xf numFmtId="0" fontId="12" fillId="0" borderId="10" xfId="1" applyFont="1" applyBorder="1" applyAlignment="1">
      <alignment horizontal="center" vertical="center"/>
    </xf>
    <xf numFmtId="0" fontId="12" fillId="0" borderId="11" xfId="1" applyFont="1" applyBorder="1" applyAlignment="1">
      <alignment horizontal="center" vertical="center"/>
    </xf>
    <xf numFmtId="0" fontId="23" fillId="2" borderId="2" xfId="1" applyFont="1" applyFill="1" applyBorder="1" applyAlignment="1">
      <alignment horizontal="center" vertical="center" textRotation="255"/>
    </xf>
    <xf numFmtId="0" fontId="23" fillId="2" borderId="4" xfId="1" applyFont="1" applyFill="1" applyBorder="1" applyAlignment="1">
      <alignment horizontal="center" vertical="center" textRotation="255"/>
    </xf>
    <xf numFmtId="0" fontId="23" fillId="2" borderId="3" xfId="1" applyFont="1" applyFill="1" applyBorder="1" applyAlignment="1">
      <alignment horizontal="center" vertical="center" textRotation="255"/>
    </xf>
    <xf numFmtId="0" fontId="21" fillId="0" borderId="13" xfId="1" applyFont="1" applyBorder="1" applyAlignment="1">
      <alignment horizontal="left" vertical="center" wrapText="1"/>
    </xf>
    <xf numFmtId="0" fontId="24" fillId="2" borderId="2" xfId="1" applyFont="1" applyFill="1" applyBorder="1" applyAlignment="1">
      <alignment horizontal="center" vertical="center" textRotation="255"/>
    </xf>
    <xf numFmtId="0" fontId="6" fillId="2" borderId="44" xfId="1" applyFont="1" applyFill="1" applyBorder="1" applyAlignment="1">
      <alignment horizontal="left" vertical="center"/>
    </xf>
    <xf numFmtId="0" fontId="6" fillId="2" borderId="45" xfId="1" applyFont="1" applyFill="1" applyBorder="1" applyAlignment="1">
      <alignment horizontal="left" vertical="center"/>
    </xf>
    <xf numFmtId="0" fontId="6" fillId="2" borderId="46" xfId="1" applyFont="1" applyFill="1" applyBorder="1" applyAlignment="1">
      <alignment horizontal="left" vertical="center"/>
    </xf>
    <xf numFmtId="0" fontId="6" fillId="2" borderId="50" xfId="1" applyFont="1" applyFill="1" applyBorder="1" applyAlignment="1">
      <alignment horizontal="left" vertical="center"/>
    </xf>
    <xf numFmtId="0" fontId="6" fillId="2" borderId="51" xfId="1" applyFont="1" applyFill="1" applyBorder="1" applyAlignment="1">
      <alignment horizontal="left" vertical="center"/>
    </xf>
    <xf numFmtId="0" fontId="6" fillId="2" borderId="52" xfId="1" applyFont="1" applyFill="1" applyBorder="1" applyAlignment="1">
      <alignment horizontal="left" vertical="center"/>
    </xf>
    <xf numFmtId="0" fontId="6" fillId="2" borderId="12" xfId="1" applyFont="1" applyFill="1" applyBorder="1" applyAlignment="1">
      <alignment horizontal="left" vertical="center"/>
    </xf>
    <xf numFmtId="0" fontId="6" fillId="2" borderId="13" xfId="1" applyFont="1" applyFill="1" applyBorder="1" applyAlignment="1">
      <alignment horizontal="left" vertical="center"/>
    </xf>
    <xf numFmtId="0" fontId="6" fillId="2" borderId="14" xfId="1" applyFont="1" applyFill="1" applyBorder="1" applyAlignment="1">
      <alignment horizontal="left" vertical="center"/>
    </xf>
    <xf numFmtId="0" fontId="6" fillId="2" borderId="6" xfId="1" applyFont="1" applyFill="1" applyBorder="1" applyAlignment="1">
      <alignment horizontal="left" vertical="center"/>
    </xf>
    <xf numFmtId="0" fontId="6" fillId="2" borderId="0" xfId="1" applyFont="1" applyFill="1" applyAlignment="1">
      <alignment horizontal="left" vertical="center"/>
    </xf>
    <xf numFmtId="0" fontId="6" fillId="2" borderId="5" xfId="1" applyFont="1" applyFill="1" applyBorder="1" applyAlignment="1">
      <alignment horizontal="left" vertical="center"/>
    </xf>
    <xf numFmtId="0" fontId="6" fillId="2" borderId="7" xfId="1" applyFont="1" applyFill="1" applyBorder="1" applyAlignment="1">
      <alignment horizontal="left" vertical="center"/>
    </xf>
    <xf numFmtId="0" fontId="6" fillId="2" borderId="8" xfId="1" applyFont="1" applyFill="1" applyBorder="1" applyAlignment="1">
      <alignment horizontal="left" vertical="center"/>
    </xf>
    <xf numFmtId="0" fontId="6" fillId="2" borderId="15" xfId="1" applyFont="1" applyFill="1" applyBorder="1" applyAlignment="1">
      <alignment horizontal="left" vertical="center"/>
    </xf>
  </cellXfs>
  <cellStyles count="13">
    <cellStyle name="スタイル 1" xfId="10" xr:uid="{00000000-0005-0000-0000-000000000000}"/>
    <cellStyle name="パーセント 2" xfId="2" xr:uid="{00000000-0005-0000-0000-000001000000}"/>
    <cellStyle name="ハイパーリンク" xfId="11" builtinId="8" customBuiltin="1"/>
    <cellStyle name="桁区切り 2" xfId="3" xr:uid="{00000000-0005-0000-0000-000003000000}"/>
    <cellStyle name="桁区切り 2 2" xfId="9" xr:uid="{00000000-0005-0000-0000-000004000000}"/>
    <cellStyle name="標準" xfId="0" builtinId="0"/>
    <cellStyle name="標準 2" xfId="1" xr:uid="{00000000-0005-0000-0000-000006000000}"/>
    <cellStyle name="標準 3" xfId="4" xr:uid="{00000000-0005-0000-0000-000007000000}"/>
    <cellStyle name="標準 4" xfId="5" xr:uid="{00000000-0005-0000-0000-000008000000}"/>
    <cellStyle name="標準_6月19日作業中R注記追加newコピーAC-X" xfId="6" xr:uid="{00000000-0005-0000-0000-000009000000}"/>
    <cellStyle name="標準_AC添付ｼｰﾄ2用対象製品ﾘｽﾄ" xfId="7" xr:uid="{00000000-0005-0000-0000-00000A000000}"/>
    <cellStyle name="標準_AR※※" xfId="12" xr:uid="{00000000-0005-0000-0000-00000B000000}"/>
    <cellStyle name="標準_新型ｽﾍﾟｰｻ用対象製品ﾘｽﾄ" xfId="8"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10.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8.tmp"/><Relationship Id="rId1" Type="http://schemas.openxmlformats.org/officeDocument/2006/relationships/image" Target="../media/image3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0.tmp"/><Relationship Id="rId1"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2.tmp"/><Relationship Id="rId1" Type="http://schemas.openxmlformats.org/officeDocument/2006/relationships/image" Target="../media/image4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emf"/></Relationships>
</file>

<file path=xl/drawings/_rels/drawing21.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5.emf"/></Relationships>
</file>

<file path=xl/drawings/_rels/drawing22.x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61.emf"/></Relationships>
</file>

<file path=xl/drawings/_rels/drawing25.xml.rels><?xml version="1.0" encoding="UTF-8" standalone="yes"?>
<Relationships xmlns="http://schemas.openxmlformats.org/package/2006/relationships"><Relationship Id="rId2" Type="http://schemas.openxmlformats.org/officeDocument/2006/relationships/image" Target="../media/image64.tmp"/><Relationship Id="rId1" Type="http://schemas.openxmlformats.org/officeDocument/2006/relationships/image" Target="../media/image63.PNG"/></Relationships>
</file>

<file path=xl/drawings/_rels/drawing26.xml.rels><?xml version="1.0" encoding="UTF-8" standalone="yes"?>
<Relationships xmlns="http://schemas.openxmlformats.org/package/2006/relationships"><Relationship Id="rId8" Type="http://schemas.openxmlformats.org/officeDocument/2006/relationships/image" Target="../media/image72.PNG"/><Relationship Id="rId3" Type="http://schemas.openxmlformats.org/officeDocument/2006/relationships/image" Target="../media/image67.emf"/><Relationship Id="rId7" Type="http://schemas.openxmlformats.org/officeDocument/2006/relationships/image" Target="../media/image71.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70.png"/><Relationship Id="rId5" Type="http://schemas.openxmlformats.org/officeDocument/2006/relationships/image" Target="../media/image69.png"/><Relationship Id="rId4" Type="http://schemas.openxmlformats.org/officeDocument/2006/relationships/image" Target="../media/image68.emf"/><Relationship Id="rId9" Type="http://schemas.openxmlformats.org/officeDocument/2006/relationships/image" Target="../media/image7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75.emf"/><Relationship Id="rId1" Type="http://schemas.openxmlformats.org/officeDocument/2006/relationships/image" Target="../media/image7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77.emf"/><Relationship Id="rId1" Type="http://schemas.openxmlformats.org/officeDocument/2006/relationships/image" Target="../media/image7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emf"/><Relationship Id="rId1" Type="http://schemas.openxmlformats.org/officeDocument/2006/relationships/image" Target="../media/image78.emf"/></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emf"/></Relationships>
</file>

<file path=xl/drawings/_rels/drawing30.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79.emf"/><Relationship Id="rId1" Type="http://schemas.openxmlformats.org/officeDocument/2006/relationships/image" Target="../media/image81.emf"/></Relationships>
</file>

<file path=xl/drawings/_rels/drawing31.xml.rels><?xml version="1.0" encoding="UTF-8" standalone="yes"?>
<Relationships xmlns="http://schemas.openxmlformats.org/package/2006/relationships"><Relationship Id="rId8" Type="http://schemas.openxmlformats.org/officeDocument/2006/relationships/image" Target="../media/image88.png"/><Relationship Id="rId3" Type="http://schemas.openxmlformats.org/officeDocument/2006/relationships/image" Target="../media/image66.png"/><Relationship Id="rId7" Type="http://schemas.openxmlformats.org/officeDocument/2006/relationships/image" Target="../media/image87.png"/><Relationship Id="rId2" Type="http://schemas.openxmlformats.org/officeDocument/2006/relationships/image" Target="../media/image84.emf"/><Relationship Id="rId1" Type="http://schemas.openxmlformats.org/officeDocument/2006/relationships/image" Target="../media/image83.emf"/><Relationship Id="rId6" Type="http://schemas.openxmlformats.org/officeDocument/2006/relationships/image" Target="../media/image86.png"/><Relationship Id="rId5" Type="http://schemas.openxmlformats.org/officeDocument/2006/relationships/image" Target="../media/image85.png"/><Relationship Id="rId4" Type="http://schemas.openxmlformats.org/officeDocument/2006/relationships/image" Target="../media/image65.png"/><Relationship Id="rId9" Type="http://schemas.openxmlformats.org/officeDocument/2006/relationships/image" Target="../media/image8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92.emf"/><Relationship Id="rId2" Type="http://schemas.openxmlformats.org/officeDocument/2006/relationships/image" Target="../media/image91.emf"/><Relationship Id="rId1" Type="http://schemas.openxmlformats.org/officeDocument/2006/relationships/image" Target="../media/image90.emf"/><Relationship Id="rId5" Type="http://schemas.openxmlformats.org/officeDocument/2006/relationships/image" Target="../media/image94.png"/><Relationship Id="rId4" Type="http://schemas.openxmlformats.org/officeDocument/2006/relationships/image" Target="../media/image93.png"/></Relationships>
</file>

<file path=xl/drawings/_rels/drawing33.xml.rels><?xml version="1.0" encoding="UTF-8" standalone="yes"?>
<Relationships xmlns="http://schemas.openxmlformats.org/package/2006/relationships"><Relationship Id="rId8" Type="http://schemas.openxmlformats.org/officeDocument/2006/relationships/image" Target="../media/image86.png"/><Relationship Id="rId3" Type="http://schemas.openxmlformats.org/officeDocument/2006/relationships/image" Target="../media/image97.png"/><Relationship Id="rId7" Type="http://schemas.openxmlformats.org/officeDocument/2006/relationships/image" Target="../media/image87.png"/><Relationship Id="rId2" Type="http://schemas.openxmlformats.org/officeDocument/2006/relationships/image" Target="../media/image96.png"/><Relationship Id="rId1" Type="http://schemas.openxmlformats.org/officeDocument/2006/relationships/image" Target="../media/image95.emf"/><Relationship Id="rId6" Type="http://schemas.openxmlformats.org/officeDocument/2006/relationships/image" Target="../media/image65.png"/><Relationship Id="rId5" Type="http://schemas.openxmlformats.org/officeDocument/2006/relationships/image" Target="../media/image66.png"/><Relationship Id="rId4" Type="http://schemas.openxmlformats.org/officeDocument/2006/relationships/image" Target="../media/image88.png"/><Relationship Id="rId9" Type="http://schemas.openxmlformats.org/officeDocument/2006/relationships/image" Target="../media/image89.png"/></Relationships>
</file>

<file path=xl/drawings/_rels/drawing34.xml.rels><?xml version="1.0" encoding="UTF-8" standalone="yes"?>
<Relationships xmlns="http://schemas.openxmlformats.org/package/2006/relationships"><Relationship Id="rId3" Type="http://schemas.openxmlformats.org/officeDocument/2006/relationships/image" Target="../media/image89.png"/><Relationship Id="rId2" Type="http://schemas.openxmlformats.org/officeDocument/2006/relationships/image" Target="../media/image98.emf"/><Relationship Id="rId1" Type="http://schemas.openxmlformats.org/officeDocument/2006/relationships/image" Target="../media/image84.emf"/></Relationships>
</file>

<file path=xl/drawings/_rels/drawing35.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emf"/><Relationship Id="rId1" Type="http://schemas.openxmlformats.org/officeDocument/2006/relationships/image" Target="../media/image79.emf"/></Relationships>
</file>

<file path=xl/drawings/_rels/drawing36.xml.rels><?xml version="1.0" encoding="UTF-8" standalone="yes"?>
<Relationships xmlns="http://schemas.openxmlformats.org/package/2006/relationships"><Relationship Id="rId2" Type="http://schemas.openxmlformats.org/officeDocument/2006/relationships/image" Target="../media/image102.emf"/><Relationship Id="rId1" Type="http://schemas.openxmlformats.org/officeDocument/2006/relationships/image" Target="../media/image10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04.tmp"/><Relationship Id="rId1" Type="http://schemas.openxmlformats.org/officeDocument/2006/relationships/image" Target="../media/image10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06.emf"/><Relationship Id="rId1" Type="http://schemas.openxmlformats.org/officeDocument/2006/relationships/image" Target="../media/image10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emf"/></Relationships>
</file>

<file path=xl/drawings/_rels/drawing6.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8.tmp"/><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7.emf"/></Relationships>
</file>

<file path=xl/drawings/drawing1.xml><?xml version="1.0" encoding="utf-8"?>
<xdr:wsDr xmlns:xdr="http://schemas.openxmlformats.org/drawingml/2006/spreadsheetDrawing" xmlns:a="http://schemas.openxmlformats.org/drawingml/2006/main">
  <xdr:twoCellAnchor editAs="oneCell">
    <xdr:from>
      <xdr:col>4</xdr:col>
      <xdr:colOff>150019</xdr:colOff>
      <xdr:row>13</xdr:row>
      <xdr:rowOff>35719</xdr:rowOff>
    </xdr:from>
    <xdr:to>
      <xdr:col>21</xdr:col>
      <xdr:colOff>254794</xdr:colOff>
      <xdr:row>19</xdr:row>
      <xdr:rowOff>0</xdr:rowOff>
    </xdr:to>
    <xdr:pic>
      <xdr:nvPicPr>
        <xdr:cNvPr id="2" name="Picture 7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02519" y="3026569"/>
          <a:ext cx="6096000" cy="1107281"/>
        </a:xfrm>
        <a:prstGeom prst="rect">
          <a:avLst/>
        </a:prstGeom>
        <a:noFill/>
      </xdr:spPr>
    </xdr:pic>
    <xdr:clientData/>
  </xdr:twoCellAnchor>
  <xdr:twoCellAnchor editAs="oneCell">
    <xdr:from>
      <xdr:col>31</xdr:col>
      <xdr:colOff>152400</xdr:colOff>
      <xdr:row>7</xdr:row>
      <xdr:rowOff>152400</xdr:rowOff>
    </xdr:from>
    <xdr:to>
      <xdr:col>46</xdr:col>
      <xdr:colOff>95250</xdr:colOff>
      <xdr:row>22</xdr:row>
      <xdr:rowOff>76200</xdr:rowOff>
    </xdr:to>
    <xdr:pic>
      <xdr:nvPicPr>
        <xdr:cNvPr id="3" name="Picture 7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63175" y="2009775"/>
          <a:ext cx="5229225" cy="2771775"/>
        </a:xfrm>
        <a:prstGeom prst="rect">
          <a:avLst/>
        </a:prstGeom>
        <a:noFill/>
        <a:ln w="1">
          <a:noFill/>
          <a:miter lim="800000"/>
          <a:headEnd/>
          <a:tailEnd type="none" w="med" len="med"/>
        </a:ln>
        <a:effectLst/>
      </xdr:spPr>
    </xdr:pic>
    <xdr:clientData/>
  </xdr:twoCellAnchor>
  <xdr:twoCellAnchor editAs="oneCell">
    <xdr:from>
      <xdr:col>18</xdr:col>
      <xdr:colOff>176395</xdr:colOff>
      <xdr:row>8</xdr:row>
      <xdr:rowOff>315791</xdr:rowOff>
    </xdr:from>
    <xdr:to>
      <xdr:col>19</xdr:col>
      <xdr:colOff>215228</xdr:colOff>
      <xdr:row>11</xdr:row>
      <xdr:rowOff>132434</xdr:rowOff>
    </xdr:to>
    <xdr:pic>
      <xdr:nvPicPr>
        <xdr:cNvPr id="4" name="Picture 20">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62845" y="2420816"/>
          <a:ext cx="391258" cy="454818"/>
        </a:xfrm>
        <a:prstGeom prst="rect">
          <a:avLst/>
        </a:prstGeom>
        <a:noFill/>
      </xdr:spPr>
    </xdr:pic>
    <xdr:clientData/>
  </xdr:twoCellAnchor>
  <xdr:twoCellAnchor>
    <xdr:from>
      <xdr:col>4</xdr:col>
      <xdr:colOff>339055</xdr:colOff>
      <xdr:row>10</xdr:row>
      <xdr:rowOff>26926</xdr:rowOff>
    </xdr:from>
    <xdr:to>
      <xdr:col>5</xdr:col>
      <xdr:colOff>102394</xdr:colOff>
      <xdr:row>15</xdr:row>
      <xdr:rowOff>19050</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H="1" flipV="1">
          <a:off x="1291555" y="2722501"/>
          <a:ext cx="115764" cy="6683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102395</xdr:colOff>
      <xdr:row>10</xdr:row>
      <xdr:rowOff>40849</xdr:rowOff>
    </xdr:from>
    <xdr:to>
      <xdr:col>6</xdr:col>
      <xdr:colOff>197644</xdr:colOff>
      <xdr:row>13</xdr:row>
      <xdr:rowOff>140494</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flipH="1" flipV="1">
          <a:off x="1759745" y="2736424"/>
          <a:ext cx="95249" cy="39492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240143</xdr:colOff>
      <xdr:row>11</xdr:row>
      <xdr:rowOff>2748</xdr:rowOff>
    </xdr:from>
    <xdr:to>
      <xdr:col>8</xdr:col>
      <xdr:colOff>16669</xdr:colOff>
      <xdr:row>15</xdr:row>
      <xdr:rowOff>47625</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flipH="1" flipV="1">
          <a:off x="2249918" y="2745948"/>
          <a:ext cx="128951" cy="6735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327332</xdr:colOff>
      <xdr:row>10</xdr:row>
      <xdr:rowOff>29126</xdr:rowOff>
    </xdr:from>
    <xdr:to>
      <xdr:col>9</xdr:col>
      <xdr:colOff>26194</xdr:colOff>
      <xdr:row>13</xdr:row>
      <xdr:rowOff>150019</xdr:rowOff>
    </xdr:to>
    <xdr:cxnSp macro="">
      <xdr:nvCxnSpPr>
        <xdr:cNvPr id="8" name="直線コネクタ 7">
          <a:extLst>
            <a:ext uri="{FF2B5EF4-FFF2-40B4-BE49-F238E27FC236}">
              <a16:creationId xmlns:a16="http://schemas.microsoft.com/office/drawing/2014/main" id="{00000000-0008-0000-0000-000008000000}"/>
            </a:ext>
          </a:extLst>
        </xdr:cNvPr>
        <xdr:cNvCxnSpPr/>
      </xdr:nvCxnSpPr>
      <xdr:spPr>
        <a:xfrm flipH="1" flipV="1">
          <a:off x="2689532" y="2724701"/>
          <a:ext cx="51287" cy="4161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191052</xdr:colOff>
      <xdr:row>10</xdr:row>
      <xdr:rowOff>45976</xdr:rowOff>
    </xdr:from>
    <xdr:to>
      <xdr:col>11</xdr:col>
      <xdr:colOff>273844</xdr:colOff>
      <xdr:row>13</xdr:row>
      <xdr:rowOff>150019</xdr:rowOff>
    </xdr:to>
    <xdr:cxnSp macro="">
      <xdr:nvCxnSpPr>
        <xdr:cNvPr id="9" name="直線コネクタ 8">
          <a:extLst>
            <a:ext uri="{FF2B5EF4-FFF2-40B4-BE49-F238E27FC236}">
              <a16:creationId xmlns:a16="http://schemas.microsoft.com/office/drawing/2014/main" id="{00000000-0008-0000-0000-000009000000}"/>
            </a:ext>
          </a:extLst>
        </xdr:cNvPr>
        <xdr:cNvCxnSpPr/>
      </xdr:nvCxnSpPr>
      <xdr:spPr>
        <a:xfrm flipH="1" flipV="1">
          <a:off x="3610527" y="2741551"/>
          <a:ext cx="82792" cy="3993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116316</xdr:colOff>
      <xdr:row>10</xdr:row>
      <xdr:rowOff>45977</xdr:rowOff>
    </xdr:from>
    <xdr:to>
      <xdr:col>10</xdr:col>
      <xdr:colOff>188119</xdr:colOff>
      <xdr:row>15</xdr:row>
      <xdr:rowOff>66675</xdr:rowOff>
    </xdr:to>
    <xdr:cxnSp macro="">
      <xdr:nvCxnSpPr>
        <xdr:cNvPr id="10" name="直線コネクタ 9">
          <a:extLst>
            <a:ext uri="{FF2B5EF4-FFF2-40B4-BE49-F238E27FC236}">
              <a16:creationId xmlns:a16="http://schemas.microsoft.com/office/drawing/2014/main" id="{00000000-0008-0000-0000-00000A000000}"/>
            </a:ext>
          </a:extLst>
        </xdr:cNvPr>
        <xdr:cNvCxnSpPr/>
      </xdr:nvCxnSpPr>
      <xdr:spPr>
        <a:xfrm flipH="1" flipV="1">
          <a:off x="3183366" y="2741552"/>
          <a:ext cx="71803" cy="69697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264321</xdr:colOff>
      <xdr:row>10</xdr:row>
      <xdr:rowOff>45978</xdr:rowOff>
    </xdr:from>
    <xdr:to>
      <xdr:col>13</xdr:col>
      <xdr:colOff>26194</xdr:colOff>
      <xdr:row>15</xdr:row>
      <xdr:rowOff>28575</xdr:rowOff>
    </xdr:to>
    <xdr:cxnSp macro="">
      <xdr:nvCxnSpPr>
        <xdr:cNvPr id="11" name="直線コネクタ 10">
          <a:extLst>
            <a:ext uri="{FF2B5EF4-FFF2-40B4-BE49-F238E27FC236}">
              <a16:creationId xmlns:a16="http://schemas.microsoft.com/office/drawing/2014/main" id="{00000000-0008-0000-0000-00000B000000}"/>
            </a:ext>
          </a:extLst>
        </xdr:cNvPr>
        <xdr:cNvCxnSpPr/>
      </xdr:nvCxnSpPr>
      <xdr:spPr>
        <a:xfrm flipH="1" flipV="1">
          <a:off x="4036221" y="2741553"/>
          <a:ext cx="114298" cy="65887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326599</xdr:colOff>
      <xdr:row>11</xdr:row>
      <xdr:rowOff>10075</xdr:rowOff>
    </xdr:from>
    <xdr:to>
      <xdr:col>14</xdr:col>
      <xdr:colOff>83344</xdr:colOff>
      <xdr:row>13</xdr:row>
      <xdr:rowOff>159544</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flipH="1" flipV="1">
          <a:off x="4450924" y="2753275"/>
          <a:ext cx="109170" cy="39711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97267</xdr:colOff>
      <xdr:row>10</xdr:row>
      <xdr:rowOff>22529</xdr:rowOff>
    </xdr:from>
    <xdr:to>
      <xdr:col>15</xdr:col>
      <xdr:colOff>207169</xdr:colOff>
      <xdr:row>15</xdr:row>
      <xdr:rowOff>66675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flipV="1">
          <a:off x="4926442" y="2718104"/>
          <a:ext cx="109902" cy="72042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222190</xdr:colOff>
      <xdr:row>11</xdr:row>
      <xdr:rowOff>10074</xdr:rowOff>
    </xdr:from>
    <xdr:to>
      <xdr:col>16</xdr:col>
      <xdr:colOff>264319</xdr:colOff>
      <xdr:row>13</xdr:row>
      <xdr:rowOff>150019</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flipH="1" flipV="1">
          <a:off x="5403790" y="2753274"/>
          <a:ext cx="42129" cy="38759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317808</xdr:colOff>
      <xdr:row>10</xdr:row>
      <xdr:rowOff>37185</xdr:rowOff>
    </xdr:from>
    <xdr:to>
      <xdr:col>18</xdr:col>
      <xdr:colOff>83344</xdr:colOff>
      <xdr:row>15</xdr:row>
      <xdr:rowOff>66675</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flipH="1" flipV="1">
          <a:off x="5851833" y="2732760"/>
          <a:ext cx="117961" cy="70576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54770</xdr:colOff>
      <xdr:row>10</xdr:row>
      <xdr:rowOff>45243</xdr:rowOff>
    </xdr:from>
    <xdr:to>
      <xdr:col>19</xdr:col>
      <xdr:colOff>169069</xdr:colOff>
      <xdr:row>13</xdr:row>
      <xdr:rowOff>140494</xdr:rowOff>
    </xdr:to>
    <xdr:cxnSp macro="">
      <xdr:nvCxnSpPr>
        <xdr:cNvPr id="16" name="直線コネクタ 15">
          <a:extLst>
            <a:ext uri="{FF2B5EF4-FFF2-40B4-BE49-F238E27FC236}">
              <a16:creationId xmlns:a16="http://schemas.microsoft.com/office/drawing/2014/main" id="{00000000-0008-0000-0000-000010000000}"/>
            </a:ext>
          </a:extLst>
        </xdr:cNvPr>
        <xdr:cNvCxnSpPr/>
      </xdr:nvCxnSpPr>
      <xdr:spPr>
        <a:xfrm flipH="1" flipV="1">
          <a:off x="6293645" y="2740818"/>
          <a:ext cx="114299" cy="39052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212299</xdr:colOff>
      <xdr:row>11</xdr:row>
      <xdr:rowOff>19602</xdr:rowOff>
    </xdr:from>
    <xdr:to>
      <xdr:col>20</xdr:col>
      <xdr:colOff>354807</xdr:colOff>
      <xdr:row>15</xdr:row>
      <xdr:rowOff>57150</xdr:rowOff>
    </xdr:to>
    <xdr:cxnSp macro="">
      <xdr:nvCxnSpPr>
        <xdr:cNvPr id="17" name="直線コネクタ 16">
          <a:extLst>
            <a:ext uri="{FF2B5EF4-FFF2-40B4-BE49-F238E27FC236}">
              <a16:creationId xmlns:a16="http://schemas.microsoft.com/office/drawing/2014/main" id="{00000000-0008-0000-0000-000011000000}"/>
            </a:ext>
          </a:extLst>
        </xdr:cNvPr>
        <xdr:cNvCxnSpPr/>
      </xdr:nvCxnSpPr>
      <xdr:spPr>
        <a:xfrm flipH="1" flipV="1">
          <a:off x="6803599" y="2762802"/>
          <a:ext cx="142508" cy="66619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121444</xdr:colOff>
      <xdr:row>8</xdr:row>
      <xdr:rowOff>310663</xdr:rowOff>
    </xdr:from>
    <xdr:to>
      <xdr:col>5</xdr:col>
      <xdr:colOff>162474</xdr:colOff>
      <xdr:row>11</xdr:row>
      <xdr:rowOff>125841</xdr:rowOff>
    </xdr:to>
    <xdr:pic>
      <xdr:nvPicPr>
        <xdr:cNvPr id="18" name="Picture 9">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73944" y="2415688"/>
          <a:ext cx="393455" cy="453353"/>
        </a:xfrm>
        <a:prstGeom prst="rect">
          <a:avLst/>
        </a:prstGeom>
        <a:noFill/>
      </xdr:spPr>
    </xdr:pic>
    <xdr:clientData/>
  </xdr:twoCellAnchor>
  <xdr:twoCellAnchor editAs="oneCell">
    <xdr:from>
      <xdr:col>5</xdr:col>
      <xdr:colOff>253329</xdr:colOff>
      <xdr:row>8</xdr:row>
      <xdr:rowOff>310661</xdr:rowOff>
    </xdr:from>
    <xdr:to>
      <xdr:col>6</xdr:col>
      <xdr:colOff>291429</xdr:colOff>
      <xdr:row>11</xdr:row>
      <xdr:rowOff>125839</xdr:rowOff>
    </xdr:to>
    <xdr:pic>
      <xdr:nvPicPr>
        <xdr:cNvPr id="19" name="Picture 10">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558254" y="2415686"/>
          <a:ext cx="390525" cy="453353"/>
        </a:xfrm>
        <a:prstGeom prst="rect">
          <a:avLst/>
        </a:prstGeom>
        <a:noFill/>
      </xdr:spPr>
    </xdr:pic>
    <xdr:clientData/>
  </xdr:twoCellAnchor>
  <xdr:twoCellAnchor editAs="oneCell">
    <xdr:from>
      <xdr:col>7</xdr:col>
      <xdr:colOff>22530</xdr:colOff>
      <xdr:row>8</xdr:row>
      <xdr:rowOff>312860</xdr:rowOff>
    </xdr:from>
    <xdr:to>
      <xdr:col>8</xdr:col>
      <xdr:colOff>61362</xdr:colOff>
      <xdr:row>11</xdr:row>
      <xdr:rowOff>128038</xdr:rowOff>
    </xdr:to>
    <xdr:pic>
      <xdr:nvPicPr>
        <xdr:cNvPr id="20" name="Picture 1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032305" y="2417885"/>
          <a:ext cx="391257" cy="453353"/>
        </a:xfrm>
        <a:prstGeom prst="rect">
          <a:avLst/>
        </a:prstGeom>
        <a:noFill/>
      </xdr:spPr>
    </xdr:pic>
    <xdr:clientData/>
  </xdr:twoCellAnchor>
  <xdr:twoCellAnchor editAs="oneCell">
    <xdr:from>
      <xdr:col>8</xdr:col>
      <xdr:colOff>141227</xdr:colOff>
      <xdr:row>8</xdr:row>
      <xdr:rowOff>310662</xdr:rowOff>
    </xdr:from>
    <xdr:to>
      <xdr:col>9</xdr:col>
      <xdr:colOff>180060</xdr:colOff>
      <xdr:row>11</xdr:row>
      <xdr:rowOff>125840</xdr:rowOff>
    </xdr:to>
    <xdr:pic>
      <xdr:nvPicPr>
        <xdr:cNvPr id="21" name="Picture 12">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503427" y="2415687"/>
          <a:ext cx="391258" cy="453353"/>
        </a:xfrm>
        <a:prstGeom prst="rect">
          <a:avLst/>
        </a:prstGeom>
        <a:noFill/>
      </xdr:spPr>
    </xdr:pic>
    <xdr:clientData/>
  </xdr:twoCellAnchor>
  <xdr:twoCellAnchor editAs="oneCell">
    <xdr:from>
      <xdr:col>9</xdr:col>
      <xdr:colOff>248932</xdr:colOff>
      <xdr:row>8</xdr:row>
      <xdr:rowOff>310661</xdr:rowOff>
    </xdr:from>
    <xdr:to>
      <xdr:col>10</xdr:col>
      <xdr:colOff>288498</xdr:colOff>
      <xdr:row>11</xdr:row>
      <xdr:rowOff>125839</xdr:rowOff>
    </xdr:to>
    <xdr:pic>
      <xdr:nvPicPr>
        <xdr:cNvPr id="22" name="Picture 13">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963557" y="2415686"/>
          <a:ext cx="391991" cy="453353"/>
        </a:xfrm>
        <a:prstGeom prst="rect">
          <a:avLst/>
        </a:prstGeom>
        <a:noFill/>
      </xdr:spPr>
    </xdr:pic>
    <xdr:clientData/>
  </xdr:twoCellAnchor>
  <xdr:twoCellAnchor editAs="oneCell">
    <xdr:from>
      <xdr:col>10</xdr:col>
      <xdr:colOff>335390</xdr:colOff>
      <xdr:row>8</xdr:row>
      <xdr:rowOff>317989</xdr:rowOff>
    </xdr:from>
    <xdr:to>
      <xdr:col>12</xdr:col>
      <xdr:colOff>21798</xdr:colOff>
      <xdr:row>11</xdr:row>
      <xdr:rowOff>133167</xdr:rowOff>
    </xdr:to>
    <xdr:pic>
      <xdr:nvPicPr>
        <xdr:cNvPr id="23" name="Picture 14">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402440" y="2423014"/>
          <a:ext cx="391258" cy="453353"/>
        </a:xfrm>
        <a:prstGeom prst="rect">
          <a:avLst/>
        </a:prstGeom>
        <a:noFill/>
      </xdr:spPr>
    </xdr:pic>
    <xdr:clientData/>
  </xdr:twoCellAnchor>
  <xdr:twoCellAnchor editAs="oneCell">
    <xdr:from>
      <xdr:col>12</xdr:col>
      <xdr:colOff>43779</xdr:colOff>
      <xdr:row>8</xdr:row>
      <xdr:rowOff>317989</xdr:rowOff>
    </xdr:from>
    <xdr:to>
      <xdr:col>13</xdr:col>
      <xdr:colOff>84810</xdr:colOff>
      <xdr:row>11</xdr:row>
      <xdr:rowOff>133167</xdr:rowOff>
    </xdr:to>
    <xdr:pic>
      <xdr:nvPicPr>
        <xdr:cNvPr id="24" name="Picture 15">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15679" y="2423014"/>
          <a:ext cx="393456" cy="453353"/>
        </a:xfrm>
        <a:prstGeom prst="rect">
          <a:avLst/>
        </a:prstGeom>
        <a:noFill/>
      </xdr:spPr>
    </xdr:pic>
    <xdr:clientData/>
  </xdr:twoCellAnchor>
  <xdr:twoCellAnchor editAs="oneCell">
    <xdr:from>
      <xdr:col>13</xdr:col>
      <xdr:colOff>104593</xdr:colOff>
      <xdr:row>8</xdr:row>
      <xdr:rowOff>317988</xdr:rowOff>
    </xdr:from>
    <xdr:to>
      <xdr:col>14</xdr:col>
      <xdr:colOff>142692</xdr:colOff>
      <xdr:row>11</xdr:row>
      <xdr:rowOff>133166</xdr:rowOff>
    </xdr:to>
    <xdr:pic>
      <xdr:nvPicPr>
        <xdr:cNvPr id="25" name="Picture 16">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228918" y="2423013"/>
          <a:ext cx="390524" cy="453353"/>
        </a:xfrm>
        <a:prstGeom prst="rect">
          <a:avLst/>
        </a:prstGeom>
        <a:noFill/>
      </xdr:spPr>
    </xdr:pic>
    <xdr:clientData/>
  </xdr:twoCellAnchor>
  <xdr:twoCellAnchor editAs="oneCell">
    <xdr:from>
      <xdr:col>14</xdr:col>
      <xdr:colOff>229882</xdr:colOff>
      <xdr:row>8</xdr:row>
      <xdr:rowOff>310661</xdr:rowOff>
    </xdr:from>
    <xdr:to>
      <xdr:col>15</xdr:col>
      <xdr:colOff>267982</xdr:colOff>
      <xdr:row>11</xdr:row>
      <xdr:rowOff>125839</xdr:rowOff>
    </xdr:to>
    <xdr:pic>
      <xdr:nvPicPr>
        <xdr:cNvPr id="26" name="Picture 17">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06632" y="2415686"/>
          <a:ext cx="390525" cy="453353"/>
        </a:xfrm>
        <a:prstGeom prst="rect">
          <a:avLst/>
        </a:prstGeom>
        <a:noFill/>
      </xdr:spPr>
    </xdr:pic>
    <xdr:clientData/>
  </xdr:twoCellAnchor>
  <xdr:twoCellAnchor editAs="oneCell">
    <xdr:from>
      <xdr:col>15</xdr:col>
      <xdr:colOff>351876</xdr:colOff>
      <xdr:row>8</xdr:row>
      <xdr:rowOff>317988</xdr:rowOff>
    </xdr:from>
    <xdr:to>
      <xdr:col>17</xdr:col>
      <xdr:colOff>35720</xdr:colOff>
      <xdr:row>11</xdr:row>
      <xdr:rowOff>133166</xdr:rowOff>
    </xdr:to>
    <xdr:pic>
      <xdr:nvPicPr>
        <xdr:cNvPr id="27" name="Picture 18">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181051" y="2423013"/>
          <a:ext cx="388694" cy="453353"/>
        </a:xfrm>
        <a:prstGeom prst="rect">
          <a:avLst/>
        </a:prstGeom>
        <a:noFill/>
      </xdr:spPr>
    </xdr:pic>
    <xdr:clientData/>
  </xdr:twoCellAnchor>
  <xdr:twoCellAnchor editAs="oneCell">
    <xdr:from>
      <xdr:col>17</xdr:col>
      <xdr:colOff>108256</xdr:colOff>
      <xdr:row>8</xdr:row>
      <xdr:rowOff>315790</xdr:rowOff>
    </xdr:from>
    <xdr:to>
      <xdr:col>18</xdr:col>
      <xdr:colOff>147088</xdr:colOff>
      <xdr:row>11</xdr:row>
      <xdr:rowOff>130968</xdr:rowOff>
    </xdr:to>
    <xdr:pic>
      <xdr:nvPicPr>
        <xdr:cNvPr id="28" name="Picture 19">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642281" y="2420815"/>
          <a:ext cx="391257" cy="453353"/>
        </a:xfrm>
        <a:prstGeom prst="rect">
          <a:avLst/>
        </a:prstGeom>
        <a:noFill/>
      </xdr:spPr>
    </xdr:pic>
    <xdr:clientData/>
  </xdr:twoCellAnchor>
  <xdr:twoCellAnchor editAs="oneCell">
    <xdr:from>
      <xdr:col>20</xdr:col>
      <xdr:colOff>29126</xdr:colOff>
      <xdr:row>8</xdr:row>
      <xdr:rowOff>316523</xdr:rowOff>
    </xdr:from>
    <xdr:to>
      <xdr:col>21</xdr:col>
      <xdr:colOff>67225</xdr:colOff>
      <xdr:row>11</xdr:row>
      <xdr:rowOff>131701</xdr:rowOff>
    </xdr:to>
    <xdr:pic>
      <xdr:nvPicPr>
        <xdr:cNvPr id="29" name="Picture 2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620426" y="2421548"/>
          <a:ext cx="390524" cy="453353"/>
        </a:xfrm>
        <a:prstGeom prst="rect">
          <a:avLst/>
        </a:prstGeom>
        <a:noFill/>
      </xdr:spPr>
    </xdr:pic>
    <xdr:clientData/>
  </xdr:twoCellAnchor>
  <xdr:twoCellAnchor editAs="oneCell">
    <xdr:from>
      <xdr:col>41</xdr:col>
      <xdr:colOff>165354</xdr:colOff>
      <xdr:row>6</xdr:row>
      <xdr:rowOff>58059</xdr:rowOff>
    </xdr:from>
    <xdr:to>
      <xdr:col>42</xdr:col>
      <xdr:colOff>204186</xdr:colOff>
      <xdr:row>8</xdr:row>
      <xdr:rowOff>136856</xdr:rowOff>
    </xdr:to>
    <xdr:pic>
      <xdr:nvPicPr>
        <xdr:cNvPr id="30" name="Picture 20">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700379" y="1791609"/>
          <a:ext cx="391257" cy="450272"/>
        </a:xfrm>
        <a:prstGeom prst="rect">
          <a:avLst/>
        </a:prstGeom>
        <a:noFill/>
      </xdr:spPr>
    </xdr:pic>
    <xdr:clientData/>
  </xdr:twoCellAnchor>
  <xdr:twoCellAnchor>
    <xdr:from>
      <xdr:col>30</xdr:col>
      <xdr:colOff>313726</xdr:colOff>
      <xdr:row>8</xdr:row>
      <xdr:rowOff>18649</xdr:rowOff>
    </xdr:from>
    <xdr:to>
      <xdr:col>31</xdr:col>
      <xdr:colOff>234595</xdr:colOff>
      <xdr:row>13</xdr:row>
      <xdr:rowOff>87522</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flipH="1" flipV="1">
          <a:off x="9972076" y="2123674"/>
          <a:ext cx="273294" cy="95469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86592</xdr:colOff>
      <xdr:row>8</xdr:row>
      <xdr:rowOff>3995</xdr:rowOff>
    </xdr:from>
    <xdr:to>
      <xdr:col>32</xdr:col>
      <xdr:colOff>247784</xdr:colOff>
      <xdr:row>8</xdr:row>
      <xdr:rowOff>454935</xdr:rowOff>
    </xdr:to>
    <xdr:cxnSp macro="">
      <xdr:nvCxnSpPr>
        <xdr:cNvPr id="32" name="直線コネクタ 31">
          <a:extLst>
            <a:ext uri="{FF2B5EF4-FFF2-40B4-BE49-F238E27FC236}">
              <a16:creationId xmlns:a16="http://schemas.microsoft.com/office/drawing/2014/main" id="{00000000-0008-0000-0000-000020000000}"/>
            </a:ext>
          </a:extLst>
        </xdr:cNvPr>
        <xdr:cNvCxnSpPr/>
      </xdr:nvCxnSpPr>
      <xdr:spPr>
        <a:xfrm flipH="1" flipV="1">
          <a:off x="10449792" y="2109020"/>
          <a:ext cx="161192" cy="45094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167189</xdr:colOff>
      <xdr:row>8</xdr:row>
      <xdr:rowOff>3995</xdr:rowOff>
    </xdr:from>
    <xdr:to>
      <xdr:col>33</xdr:col>
      <xdr:colOff>255111</xdr:colOff>
      <xdr:row>13</xdr:row>
      <xdr:rowOff>3995</xdr:rowOff>
    </xdr:to>
    <xdr:cxnSp macro="">
      <xdr:nvCxnSpPr>
        <xdr:cNvPr id="33" name="直線コネクタ 32">
          <a:extLst>
            <a:ext uri="{FF2B5EF4-FFF2-40B4-BE49-F238E27FC236}">
              <a16:creationId xmlns:a16="http://schemas.microsoft.com/office/drawing/2014/main" id="{00000000-0008-0000-0000-000021000000}"/>
            </a:ext>
          </a:extLst>
        </xdr:cNvPr>
        <xdr:cNvCxnSpPr/>
      </xdr:nvCxnSpPr>
      <xdr:spPr>
        <a:xfrm flipH="1" flipV="1">
          <a:off x="10882814" y="2109020"/>
          <a:ext cx="87922" cy="88582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225804</xdr:colOff>
      <xdr:row>8</xdr:row>
      <xdr:rowOff>11322</xdr:rowOff>
    </xdr:from>
    <xdr:to>
      <xdr:col>35</xdr:col>
      <xdr:colOff>5995</xdr:colOff>
      <xdr:row>8</xdr:row>
      <xdr:rowOff>454934</xdr:rowOff>
    </xdr:to>
    <xdr:cxnSp macro="">
      <xdr:nvCxnSpPr>
        <xdr:cNvPr id="34" name="直線コネクタ 33">
          <a:extLst>
            <a:ext uri="{FF2B5EF4-FFF2-40B4-BE49-F238E27FC236}">
              <a16:creationId xmlns:a16="http://schemas.microsoft.com/office/drawing/2014/main" id="{00000000-0008-0000-0000-000022000000}"/>
            </a:ext>
          </a:extLst>
        </xdr:cNvPr>
        <xdr:cNvCxnSpPr/>
      </xdr:nvCxnSpPr>
      <xdr:spPr>
        <a:xfrm flipH="1" flipV="1">
          <a:off x="11293854" y="2116347"/>
          <a:ext cx="132616" cy="44361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167187</xdr:colOff>
      <xdr:row>8</xdr:row>
      <xdr:rowOff>18649</xdr:rowOff>
    </xdr:from>
    <xdr:to>
      <xdr:col>35</xdr:col>
      <xdr:colOff>219940</xdr:colOff>
      <xdr:row>13</xdr:row>
      <xdr:rowOff>2530</xdr:rowOff>
    </xdr:to>
    <xdr:cxnSp macro="">
      <xdr:nvCxnSpPr>
        <xdr:cNvPr id="35" name="直線コネクタ 34">
          <a:extLst>
            <a:ext uri="{FF2B5EF4-FFF2-40B4-BE49-F238E27FC236}">
              <a16:creationId xmlns:a16="http://schemas.microsoft.com/office/drawing/2014/main" id="{00000000-0008-0000-0000-000023000000}"/>
            </a:ext>
          </a:extLst>
        </xdr:cNvPr>
        <xdr:cNvCxnSpPr/>
      </xdr:nvCxnSpPr>
      <xdr:spPr>
        <a:xfrm flipH="1" flipV="1">
          <a:off x="11587662" y="2123674"/>
          <a:ext cx="52753" cy="86970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108572</xdr:colOff>
      <xdr:row>8</xdr:row>
      <xdr:rowOff>18649</xdr:rowOff>
    </xdr:from>
    <xdr:to>
      <xdr:col>36</xdr:col>
      <xdr:colOff>143009</xdr:colOff>
      <xdr:row>8</xdr:row>
      <xdr:rowOff>456400</xdr:rowOff>
    </xdr:to>
    <xdr:cxnSp macro="">
      <xdr:nvCxnSpPr>
        <xdr:cNvPr id="36" name="直線コネクタ 35">
          <a:extLst>
            <a:ext uri="{FF2B5EF4-FFF2-40B4-BE49-F238E27FC236}">
              <a16:creationId xmlns:a16="http://schemas.microsoft.com/office/drawing/2014/main" id="{00000000-0008-0000-0000-000024000000}"/>
            </a:ext>
          </a:extLst>
        </xdr:cNvPr>
        <xdr:cNvCxnSpPr/>
      </xdr:nvCxnSpPr>
      <xdr:spPr>
        <a:xfrm flipH="1" flipV="1">
          <a:off x="11881472" y="2123674"/>
          <a:ext cx="34437" cy="43775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71938</xdr:colOff>
      <xdr:row>8</xdr:row>
      <xdr:rowOff>18649</xdr:rowOff>
    </xdr:from>
    <xdr:to>
      <xdr:col>37</xdr:col>
      <xdr:colOff>189168</xdr:colOff>
      <xdr:row>11</xdr:row>
      <xdr:rowOff>169385</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H="1" flipV="1">
          <a:off x="12197263" y="2123674"/>
          <a:ext cx="117230" cy="78891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44095</xdr:colOff>
      <xdr:row>8</xdr:row>
      <xdr:rowOff>14987</xdr:rowOff>
    </xdr:from>
    <xdr:to>
      <xdr:col>38</xdr:col>
      <xdr:colOff>211148</xdr:colOff>
      <xdr:row>8</xdr:row>
      <xdr:rowOff>469588</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flipH="1" flipV="1">
          <a:off x="12521845" y="2120012"/>
          <a:ext cx="167053" cy="45460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346364</xdr:colOff>
      <xdr:row>8</xdr:row>
      <xdr:rowOff>18650</xdr:rowOff>
    </xdr:from>
    <xdr:to>
      <xdr:col>39</xdr:col>
      <xdr:colOff>137879</xdr:colOff>
      <xdr:row>11</xdr:row>
      <xdr:rowOff>159859</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flipH="1" flipV="1">
          <a:off x="12824114" y="2123675"/>
          <a:ext cx="143940" cy="77938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41897</xdr:colOff>
      <xdr:row>8</xdr:row>
      <xdr:rowOff>11322</xdr:rowOff>
    </xdr:from>
    <xdr:to>
      <xdr:col>40</xdr:col>
      <xdr:colOff>101245</xdr:colOff>
      <xdr:row>8</xdr:row>
      <xdr:rowOff>469587</xdr:rowOff>
    </xdr:to>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flipV="1">
          <a:off x="13224497" y="2116347"/>
          <a:ext cx="59348" cy="45826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71937</xdr:colOff>
      <xdr:row>8</xdr:row>
      <xdr:rowOff>33302</xdr:rowOff>
    </xdr:from>
    <xdr:to>
      <xdr:col>41</xdr:col>
      <xdr:colOff>102710</xdr:colOff>
      <xdr:row>11</xdr:row>
      <xdr:rowOff>186969</xdr:rowOff>
    </xdr:to>
    <xdr:cxnSp macro="">
      <xdr:nvCxnSpPr>
        <xdr:cNvPr id="41" name="直線コネクタ 40">
          <a:extLst>
            <a:ext uri="{FF2B5EF4-FFF2-40B4-BE49-F238E27FC236}">
              <a16:creationId xmlns:a16="http://schemas.microsoft.com/office/drawing/2014/main" id="{00000000-0008-0000-0000-000029000000}"/>
            </a:ext>
          </a:extLst>
        </xdr:cNvPr>
        <xdr:cNvCxnSpPr/>
      </xdr:nvCxnSpPr>
      <xdr:spPr>
        <a:xfrm flipH="1" flipV="1">
          <a:off x="13606962" y="2138327"/>
          <a:ext cx="30773" cy="79184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25411</xdr:colOff>
      <xdr:row>8</xdr:row>
      <xdr:rowOff>20847</xdr:rowOff>
    </xdr:from>
    <xdr:to>
      <xdr:col>42</xdr:col>
      <xdr:colOff>79264</xdr:colOff>
      <xdr:row>8</xdr:row>
      <xdr:rowOff>454934</xdr:rowOff>
    </xdr:to>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flipH="1" flipV="1">
          <a:off x="13912861" y="2125872"/>
          <a:ext cx="53853" cy="43408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277092</xdr:colOff>
      <xdr:row>8</xdr:row>
      <xdr:rowOff>47957</xdr:rowOff>
    </xdr:from>
    <xdr:to>
      <xdr:col>44</xdr:col>
      <xdr:colOff>130554</xdr:colOff>
      <xdr:row>12</xdr:row>
      <xdr:rowOff>5994</xdr:rowOff>
    </xdr:to>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flipV="1">
          <a:off x="14516967" y="2152982"/>
          <a:ext cx="205887" cy="78671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282953</xdr:colOff>
      <xdr:row>8</xdr:row>
      <xdr:rowOff>47956</xdr:rowOff>
    </xdr:from>
    <xdr:to>
      <xdr:col>45</xdr:col>
      <xdr:colOff>101246</xdr:colOff>
      <xdr:row>8</xdr:row>
      <xdr:rowOff>477647</xdr:rowOff>
    </xdr:to>
    <xdr:cxnSp macro="">
      <xdr:nvCxnSpPr>
        <xdr:cNvPr id="44" name="直線コネクタ 43">
          <a:extLst>
            <a:ext uri="{FF2B5EF4-FFF2-40B4-BE49-F238E27FC236}">
              <a16:creationId xmlns:a16="http://schemas.microsoft.com/office/drawing/2014/main" id="{00000000-0008-0000-0000-00002C000000}"/>
            </a:ext>
          </a:extLst>
        </xdr:cNvPr>
        <xdr:cNvCxnSpPr/>
      </xdr:nvCxnSpPr>
      <xdr:spPr>
        <a:xfrm flipV="1">
          <a:off x="14875253" y="2152981"/>
          <a:ext cx="170718" cy="42969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262438</xdr:colOff>
      <xdr:row>8</xdr:row>
      <xdr:rowOff>39897</xdr:rowOff>
    </xdr:from>
    <xdr:to>
      <xdr:col>46</xdr:col>
      <xdr:colOff>206020</xdr:colOff>
      <xdr:row>13</xdr:row>
      <xdr:rowOff>113899</xdr:rowOff>
    </xdr:to>
    <xdr:cxnSp macro="">
      <xdr:nvCxnSpPr>
        <xdr:cNvPr id="45" name="直線コネクタ 44">
          <a:extLst>
            <a:ext uri="{FF2B5EF4-FFF2-40B4-BE49-F238E27FC236}">
              <a16:creationId xmlns:a16="http://schemas.microsoft.com/office/drawing/2014/main" id="{00000000-0008-0000-0000-00002D000000}"/>
            </a:ext>
          </a:extLst>
        </xdr:cNvPr>
        <xdr:cNvCxnSpPr/>
      </xdr:nvCxnSpPr>
      <xdr:spPr>
        <a:xfrm flipV="1">
          <a:off x="15207163" y="2144922"/>
          <a:ext cx="296007" cy="9598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30</xdr:col>
      <xdr:colOff>86591</xdr:colOff>
      <xdr:row>6</xdr:row>
      <xdr:rowOff>59282</xdr:rowOff>
    </xdr:from>
    <xdr:to>
      <xdr:col>31</xdr:col>
      <xdr:colOff>127620</xdr:colOff>
      <xdr:row>8</xdr:row>
      <xdr:rowOff>136614</xdr:rowOff>
    </xdr:to>
    <xdr:pic>
      <xdr:nvPicPr>
        <xdr:cNvPr id="46" name="Picture 9">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44941" y="1792832"/>
          <a:ext cx="393454" cy="448807"/>
        </a:xfrm>
        <a:prstGeom prst="rect">
          <a:avLst/>
        </a:prstGeom>
        <a:noFill/>
      </xdr:spPr>
    </xdr:pic>
    <xdr:clientData/>
  </xdr:twoCellAnchor>
  <xdr:twoCellAnchor editAs="oneCell">
    <xdr:from>
      <xdr:col>31</xdr:col>
      <xdr:colOff>218475</xdr:colOff>
      <xdr:row>6</xdr:row>
      <xdr:rowOff>59280</xdr:rowOff>
    </xdr:from>
    <xdr:to>
      <xdr:col>32</xdr:col>
      <xdr:colOff>256576</xdr:colOff>
      <xdr:row>8</xdr:row>
      <xdr:rowOff>136612</xdr:rowOff>
    </xdr:to>
    <xdr:pic>
      <xdr:nvPicPr>
        <xdr:cNvPr id="47" name="Picture 10">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229250" y="1792830"/>
          <a:ext cx="390526" cy="448807"/>
        </a:xfrm>
        <a:prstGeom prst="rect">
          <a:avLst/>
        </a:prstGeom>
        <a:noFill/>
      </xdr:spPr>
    </xdr:pic>
    <xdr:clientData/>
  </xdr:twoCellAnchor>
  <xdr:twoCellAnchor editAs="oneCell">
    <xdr:from>
      <xdr:col>32</xdr:col>
      <xdr:colOff>321053</xdr:colOff>
      <xdr:row>6</xdr:row>
      <xdr:rowOff>51954</xdr:rowOff>
    </xdr:from>
    <xdr:to>
      <xdr:col>34</xdr:col>
      <xdr:colOff>7460</xdr:colOff>
      <xdr:row>8</xdr:row>
      <xdr:rowOff>129286</xdr:rowOff>
    </xdr:to>
    <xdr:pic>
      <xdr:nvPicPr>
        <xdr:cNvPr id="48" name="Picture 11">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684253" y="1785504"/>
          <a:ext cx="391257" cy="448807"/>
        </a:xfrm>
        <a:prstGeom prst="rect">
          <a:avLst/>
        </a:prstGeom>
        <a:noFill/>
      </xdr:spPr>
    </xdr:pic>
    <xdr:clientData/>
  </xdr:twoCellAnchor>
  <xdr:twoCellAnchor editAs="oneCell">
    <xdr:from>
      <xdr:col>34</xdr:col>
      <xdr:colOff>12712</xdr:colOff>
      <xdr:row>6</xdr:row>
      <xdr:rowOff>51343</xdr:rowOff>
    </xdr:from>
    <xdr:to>
      <xdr:col>35</xdr:col>
      <xdr:colOff>51544</xdr:colOff>
      <xdr:row>8</xdr:row>
      <xdr:rowOff>128675</xdr:rowOff>
    </xdr:to>
    <xdr:pic>
      <xdr:nvPicPr>
        <xdr:cNvPr id="49" name="Picture 1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080762" y="1784893"/>
          <a:ext cx="391257" cy="448807"/>
        </a:xfrm>
        <a:prstGeom prst="rect">
          <a:avLst/>
        </a:prstGeom>
        <a:noFill/>
      </xdr:spPr>
    </xdr:pic>
    <xdr:clientData/>
  </xdr:twoCellAnchor>
  <xdr:twoCellAnchor editAs="oneCell">
    <xdr:from>
      <xdr:col>34</xdr:col>
      <xdr:colOff>328380</xdr:colOff>
      <xdr:row>6</xdr:row>
      <xdr:rowOff>59280</xdr:rowOff>
    </xdr:from>
    <xdr:to>
      <xdr:col>36</xdr:col>
      <xdr:colOff>15521</xdr:colOff>
      <xdr:row>8</xdr:row>
      <xdr:rowOff>136612</xdr:rowOff>
    </xdr:to>
    <xdr:pic>
      <xdr:nvPicPr>
        <xdr:cNvPr id="50" name="Picture 13">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396430" y="1792830"/>
          <a:ext cx="391991" cy="448807"/>
        </a:xfrm>
        <a:prstGeom prst="rect">
          <a:avLst/>
        </a:prstGeom>
        <a:noFill/>
      </xdr:spPr>
    </xdr:pic>
    <xdr:clientData/>
  </xdr:twoCellAnchor>
  <xdr:twoCellAnchor editAs="oneCell">
    <xdr:from>
      <xdr:col>35</xdr:col>
      <xdr:colOff>262436</xdr:colOff>
      <xdr:row>6</xdr:row>
      <xdr:rowOff>58670</xdr:rowOff>
    </xdr:from>
    <xdr:to>
      <xdr:col>36</xdr:col>
      <xdr:colOff>301270</xdr:colOff>
      <xdr:row>8</xdr:row>
      <xdr:rowOff>136002</xdr:rowOff>
    </xdr:to>
    <xdr:pic>
      <xdr:nvPicPr>
        <xdr:cNvPr id="51" name="Picture 14">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1682911" y="1792220"/>
          <a:ext cx="391259" cy="448807"/>
        </a:xfrm>
        <a:prstGeom prst="rect">
          <a:avLst/>
        </a:prstGeom>
        <a:noFill/>
      </xdr:spPr>
    </xdr:pic>
    <xdr:clientData/>
  </xdr:twoCellAnchor>
  <xdr:twoCellAnchor editAs="oneCell">
    <xdr:from>
      <xdr:col>36</xdr:col>
      <xdr:colOff>210538</xdr:colOff>
      <xdr:row>6</xdr:row>
      <xdr:rowOff>58670</xdr:rowOff>
    </xdr:from>
    <xdr:to>
      <xdr:col>37</xdr:col>
      <xdr:colOff>251569</xdr:colOff>
      <xdr:row>8</xdr:row>
      <xdr:rowOff>136002</xdr:rowOff>
    </xdr:to>
    <xdr:pic>
      <xdr:nvPicPr>
        <xdr:cNvPr id="52" name="Picture 15">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1983438" y="1792220"/>
          <a:ext cx="393456" cy="448807"/>
        </a:xfrm>
        <a:prstGeom prst="rect">
          <a:avLst/>
        </a:prstGeom>
        <a:noFill/>
      </xdr:spPr>
    </xdr:pic>
    <xdr:clientData/>
  </xdr:twoCellAnchor>
  <xdr:twoCellAnchor editAs="oneCell">
    <xdr:from>
      <xdr:col>37</xdr:col>
      <xdr:colOff>174515</xdr:colOff>
      <xdr:row>6</xdr:row>
      <xdr:rowOff>58669</xdr:rowOff>
    </xdr:from>
    <xdr:to>
      <xdr:col>38</xdr:col>
      <xdr:colOff>212614</xdr:colOff>
      <xdr:row>8</xdr:row>
      <xdr:rowOff>136001</xdr:rowOff>
    </xdr:to>
    <xdr:pic>
      <xdr:nvPicPr>
        <xdr:cNvPr id="53" name="Picture 16">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2299840" y="1792219"/>
          <a:ext cx="390524" cy="448807"/>
        </a:xfrm>
        <a:prstGeom prst="rect">
          <a:avLst/>
        </a:prstGeom>
        <a:noFill/>
      </xdr:spPr>
    </xdr:pic>
    <xdr:clientData/>
  </xdr:twoCellAnchor>
  <xdr:twoCellAnchor editAs="oneCell">
    <xdr:from>
      <xdr:col>38</xdr:col>
      <xdr:colOff>137879</xdr:colOff>
      <xdr:row>6</xdr:row>
      <xdr:rowOff>59280</xdr:rowOff>
    </xdr:from>
    <xdr:to>
      <xdr:col>39</xdr:col>
      <xdr:colOff>175978</xdr:colOff>
      <xdr:row>8</xdr:row>
      <xdr:rowOff>136612</xdr:rowOff>
    </xdr:to>
    <xdr:pic>
      <xdr:nvPicPr>
        <xdr:cNvPr id="54" name="Picture 17">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2615629" y="1792830"/>
          <a:ext cx="390524" cy="448807"/>
        </a:xfrm>
        <a:prstGeom prst="rect">
          <a:avLst/>
        </a:prstGeom>
        <a:noFill/>
      </xdr:spPr>
    </xdr:pic>
    <xdr:clientData/>
  </xdr:twoCellAnchor>
  <xdr:twoCellAnchor editAs="oneCell">
    <xdr:from>
      <xdr:col>39</xdr:col>
      <xdr:colOff>267014</xdr:colOff>
      <xdr:row>6</xdr:row>
      <xdr:rowOff>50731</xdr:rowOff>
    </xdr:from>
    <xdr:to>
      <xdr:col>40</xdr:col>
      <xdr:colOff>308046</xdr:colOff>
      <xdr:row>8</xdr:row>
      <xdr:rowOff>128063</xdr:rowOff>
    </xdr:to>
    <xdr:pic>
      <xdr:nvPicPr>
        <xdr:cNvPr id="55" name="Picture 18">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097189" y="1784281"/>
          <a:ext cx="393457" cy="448807"/>
        </a:xfrm>
        <a:prstGeom prst="rect">
          <a:avLst/>
        </a:prstGeom>
        <a:noFill/>
      </xdr:spPr>
    </xdr:pic>
    <xdr:clientData/>
  </xdr:twoCellAnchor>
  <xdr:twoCellAnchor editAs="oneCell">
    <xdr:from>
      <xdr:col>40</xdr:col>
      <xdr:colOff>225803</xdr:colOff>
      <xdr:row>6</xdr:row>
      <xdr:rowOff>58058</xdr:rowOff>
    </xdr:from>
    <xdr:to>
      <xdr:col>41</xdr:col>
      <xdr:colOff>264635</xdr:colOff>
      <xdr:row>8</xdr:row>
      <xdr:rowOff>135390</xdr:rowOff>
    </xdr:to>
    <xdr:pic>
      <xdr:nvPicPr>
        <xdr:cNvPr id="56" name="Picture 19">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3408403" y="1791608"/>
          <a:ext cx="391257" cy="448807"/>
        </a:xfrm>
        <a:prstGeom prst="rect">
          <a:avLst/>
        </a:prstGeom>
        <a:noFill/>
      </xdr:spPr>
    </xdr:pic>
    <xdr:clientData/>
  </xdr:twoCellAnchor>
  <xdr:twoCellAnchor editAs="oneCell">
    <xdr:from>
      <xdr:col>43</xdr:col>
      <xdr:colOff>307012</xdr:colOff>
      <xdr:row>6</xdr:row>
      <xdr:rowOff>79428</xdr:rowOff>
    </xdr:from>
    <xdr:to>
      <xdr:col>44</xdr:col>
      <xdr:colOff>345111</xdr:colOff>
      <xdr:row>8</xdr:row>
      <xdr:rowOff>156760</xdr:rowOff>
    </xdr:to>
    <xdr:pic>
      <xdr:nvPicPr>
        <xdr:cNvPr id="57" name="Picture 21">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4546887" y="1812978"/>
          <a:ext cx="390524" cy="448807"/>
        </a:xfrm>
        <a:prstGeom prst="rect">
          <a:avLst/>
        </a:prstGeom>
        <a:noFill/>
      </xdr:spPr>
    </xdr:pic>
    <xdr:clientData/>
  </xdr:twoCellAnchor>
  <xdr:twoCellAnchor editAs="oneCell">
    <xdr:from>
      <xdr:col>44</xdr:col>
      <xdr:colOff>296628</xdr:colOff>
      <xdr:row>6</xdr:row>
      <xdr:rowOff>87366</xdr:rowOff>
    </xdr:from>
    <xdr:to>
      <xdr:col>45</xdr:col>
      <xdr:colOff>332285</xdr:colOff>
      <xdr:row>8</xdr:row>
      <xdr:rowOff>164698</xdr:rowOff>
    </xdr:to>
    <xdr:pic>
      <xdr:nvPicPr>
        <xdr:cNvPr id="58" name="Picture 2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4888928" y="1820916"/>
          <a:ext cx="388082" cy="448807"/>
        </a:xfrm>
        <a:prstGeom prst="rect">
          <a:avLst/>
        </a:prstGeom>
        <a:noFill/>
      </xdr:spPr>
    </xdr:pic>
    <xdr:clientData/>
  </xdr:twoCellAnchor>
  <xdr:twoCellAnchor editAs="oneCell">
    <xdr:from>
      <xdr:col>46</xdr:col>
      <xdr:colOff>20649</xdr:colOff>
      <xdr:row>6</xdr:row>
      <xdr:rowOff>80651</xdr:rowOff>
    </xdr:from>
    <xdr:to>
      <xdr:col>47</xdr:col>
      <xdr:colOff>61680</xdr:colOff>
      <xdr:row>8</xdr:row>
      <xdr:rowOff>157983</xdr:rowOff>
    </xdr:to>
    <xdr:pic>
      <xdr:nvPicPr>
        <xdr:cNvPr id="59" name="Picture 23">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5317799" y="1814201"/>
          <a:ext cx="393456" cy="448807"/>
        </a:xfrm>
        <a:prstGeom prst="rect">
          <a:avLst/>
        </a:prstGeom>
        <a:noFill/>
      </xdr:spPr>
    </xdr:pic>
    <xdr:clientData/>
  </xdr:twoCellAnchor>
  <xdr:twoCellAnchor>
    <xdr:from>
      <xdr:col>35</xdr:col>
      <xdr:colOff>114300</xdr:colOff>
      <xdr:row>15</xdr:row>
      <xdr:rowOff>81632</xdr:rowOff>
    </xdr:from>
    <xdr:to>
      <xdr:col>36</xdr:col>
      <xdr:colOff>9525</xdr:colOff>
      <xdr:row>18</xdr:row>
      <xdr:rowOff>85728</xdr:rowOff>
    </xdr:to>
    <xdr:sp macro="" textlink="">
      <xdr:nvSpPr>
        <xdr:cNvPr id="60" name="右矢印 59">
          <a:extLst>
            <a:ext uri="{FF2B5EF4-FFF2-40B4-BE49-F238E27FC236}">
              <a16:creationId xmlns:a16="http://schemas.microsoft.com/office/drawing/2014/main" id="{00000000-0008-0000-0000-00003C000000}"/>
            </a:ext>
          </a:extLst>
        </xdr:cNvPr>
        <xdr:cNvSpPr/>
      </xdr:nvSpPr>
      <xdr:spPr>
        <a:xfrm rot="5400000">
          <a:off x="11370802" y="3617455"/>
          <a:ext cx="575596" cy="247650"/>
        </a:xfrm>
        <a:prstGeom prst="rightArrow">
          <a:avLst>
            <a:gd name="adj1" fmla="val 39339"/>
            <a:gd name="adj2" fmla="val 69340"/>
          </a:avLst>
        </a:prstGeom>
        <a:solidFill>
          <a:schemeClr val="accent5">
            <a:lumMod val="60000"/>
            <a:lumOff val="40000"/>
          </a:schemeClr>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eaVert" rtlCol="0" anchor="ctr"/>
        <a:lstStyle/>
        <a:p>
          <a:pPr algn="ctr"/>
          <a:endParaRPr kumimoji="1" lang="ja-JP" altLang="en-US" sz="1000" b="1">
            <a:solidFill>
              <a:sysClr val="windowText" lastClr="000000"/>
            </a:solidFill>
            <a:latin typeface="Meiryo UI" pitchFamily="50" charset="-128"/>
            <a:ea typeface="Meiryo UI" pitchFamily="50" charset="-128"/>
            <a:cs typeface="Meiryo UI" pitchFamily="50" charset="-128"/>
          </a:endParaRPr>
        </a:p>
      </xdr:txBody>
    </xdr:sp>
    <xdr:clientData/>
  </xdr:twoCellAnchor>
  <xdr:oneCellAnchor>
    <xdr:from>
      <xdr:col>41</xdr:col>
      <xdr:colOff>211282</xdr:colOff>
      <xdr:row>24</xdr:row>
      <xdr:rowOff>251114</xdr:rowOff>
    </xdr:from>
    <xdr:ext cx="2862900" cy="1256754"/>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3746307" y="5356514"/>
          <a:ext cx="2862900" cy="12567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3</a:t>
          </a:r>
          <a:r>
            <a:rPr kumimoji="1" lang="ja-JP" altLang="en-US" sz="1100">
              <a:solidFill>
                <a:srgbClr val="FF0000"/>
              </a:solidFill>
              <a:latin typeface="Meiryo UI" pitchFamily="50" charset="-128"/>
              <a:ea typeface="Meiryo UI" pitchFamily="50" charset="-128"/>
              <a:cs typeface="Meiryo UI" pitchFamily="50" charset="-128"/>
            </a:rPr>
            <a:t>）ポートの取出し向きが下向きの場合は、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向き指定欄に「</a:t>
          </a:r>
          <a:r>
            <a:rPr kumimoji="1" lang="en-US" altLang="ja-JP" sz="1100">
              <a:solidFill>
                <a:srgbClr val="FF0000"/>
              </a:solidFill>
              <a:latin typeface="Meiryo UI" pitchFamily="50" charset="-128"/>
              <a:ea typeface="Meiryo UI" pitchFamily="50" charset="-128"/>
              <a:cs typeface="Meiryo UI" pitchFamily="50" charset="-128"/>
            </a:rPr>
            <a:t>B</a:t>
          </a:r>
          <a:r>
            <a:rPr kumimoji="1" lang="ja-JP" altLang="en-US" sz="1100">
              <a:solidFill>
                <a:srgbClr val="FF0000"/>
              </a:solidFill>
              <a:latin typeface="Meiryo UI" pitchFamily="50" charset="-128"/>
              <a:ea typeface="Meiryo UI" pitchFamily="50" charset="-128"/>
              <a:cs typeface="Meiryo UI" pitchFamily="50" charset="-128"/>
            </a:rPr>
            <a:t>」を記入してください。</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ご指定がない場合（空欄）は、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ポートの取出し向きが上向きとなります。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対象製品：</a:t>
          </a:r>
          <a:r>
            <a:rPr kumimoji="1" lang="en-US" altLang="ja-JP" sz="1100">
              <a:solidFill>
                <a:srgbClr val="FF0000"/>
              </a:solidFill>
              <a:latin typeface="Meiryo UI" pitchFamily="50" charset="-128"/>
              <a:ea typeface="Meiryo UI" pitchFamily="50" charset="-128"/>
              <a:cs typeface="Meiryo UI" pitchFamily="50" charset="-128"/>
            </a:rPr>
            <a:t>T</a:t>
          </a:r>
          <a:r>
            <a:rPr kumimoji="1" lang="ja-JP" altLang="en-US" sz="1100">
              <a:solidFill>
                <a:srgbClr val="FF0000"/>
              </a:solidFill>
              <a:latin typeface="Meiryo UI" pitchFamily="50" charset="-128"/>
              <a:ea typeface="Meiryo UI" pitchFamily="50" charset="-128"/>
              <a:cs typeface="Meiryo UI" pitchFamily="50" charset="-128"/>
            </a:rPr>
            <a:t>形スペーサ、</a:t>
          </a:r>
          <a:r>
            <a:rPr kumimoji="1" lang="en-US" altLang="ja-JP" sz="1100">
              <a:solidFill>
                <a:srgbClr val="FF0000"/>
              </a:solidFill>
              <a:latin typeface="Meiryo UI" pitchFamily="50" charset="-128"/>
              <a:ea typeface="Meiryo UI" pitchFamily="50" charset="-128"/>
              <a:cs typeface="Meiryo UI" pitchFamily="50" charset="-128"/>
            </a:rPr>
            <a:t>L</a:t>
          </a:r>
          <a:r>
            <a:rPr kumimoji="1" lang="ja-JP" altLang="en-US" sz="1100">
              <a:solidFill>
                <a:srgbClr val="FF0000"/>
              </a:solidFill>
              <a:latin typeface="Meiryo UI" pitchFamily="50" charset="-128"/>
              <a:ea typeface="Meiryo UI" pitchFamily="50" charset="-128"/>
              <a:cs typeface="Meiryo UI" pitchFamily="50" charset="-128"/>
            </a:rPr>
            <a:t>形配管アダプタ</a:t>
          </a:r>
        </a:p>
      </xdr:txBody>
    </xdr:sp>
    <xdr:clientData/>
  </xdr:oneCellAnchor>
  <xdr:twoCellAnchor>
    <xdr:from>
      <xdr:col>35</xdr:col>
      <xdr:colOff>295275</xdr:colOff>
      <xdr:row>18</xdr:row>
      <xdr:rowOff>66675</xdr:rowOff>
    </xdr:from>
    <xdr:to>
      <xdr:col>41</xdr:col>
      <xdr:colOff>211282</xdr:colOff>
      <xdr:row>27</xdr:row>
      <xdr:rowOff>31766</xdr:rowOff>
    </xdr:to>
    <xdr:cxnSp macro="">
      <xdr:nvCxnSpPr>
        <xdr:cNvPr id="62" name="直線矢印コネクタ 61">
          <a:extLst>
            <a:ext uri="{FF2B5EF4-FFF2-40B4-BE49-F238E27FC236}">
              <a16:creationId xmlns:a16="http://schemas.microsoft.com/office/drawing/2014/main" id="{00000000-0008-0000-0000-00003E000000}"/>
            </a:ext>
          </a:extLst>
        </xdr:cNvPr>
        <xdr:cNvCxnSpPr>
          <a:stCxn id="61" idx="1"/>
        </xdr:cNvCxnSpPr>
      </xdr:nvCxnSpPr>
      <xdr:spPr>
        <a:xfrm flipH="1" flipV="1">
          <a:off x="11715750" y="4010025"/>
          <a:ext cx="2030557" cy="197486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28575</xdr:colOff>
      <xdr:row>27</xdr:row>
      <xdr:rowOff>31766</xdr:rowOff>
    </xdr:from>
    <xdr:to>
      <xdr:col>41</xdr:col>
      <xdr:colOff>211282</xdr:colOff>
      <xdr:row>29</xdr:row>
      <xdr:rowOff>85725</xdr:rowOff>
    </xdr:to>
    <xdr:cxnSp macro="">
      <xdr:nvCxnSpPr>
        <xdr:cNvPr id="63" name="直線矢印コネクタ 62">
          <a:extLst>
            <a:ext uri="{FF2B5EF4-FFF2-40B4-BE49-F238E27FC236}">
              <a16:creationId xmlns:a16="http://schemas.microsoft.com/office/drawing/2014/main" id="{00000000-0008-0000-0000-00003F000000}"/>
            </a:ext>
          </a:extLst>
        </xdr:cNvPr>
        <xdr:cNvCxnSpPr>
          <a:stCxn id="61" idx="1"/>
        </xdr:cNvCxnSpPr>
      </xdr:nvCxnSpPr>
      <xdr:spPr>
        <a:xfrm flipH="1">
          <a:off x="13211175" y="5984891"/>
          <a:ext cx="535132" cy="49210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247433</xdr:colOff>
      <xdr:row>25</xdr:row>
      <xdr:rowOff>110404</xdr:rowOff>
    </xdr:from>
    <xdr:to>
      <xdr:col>29</xdr:col>
      <xdr:colOff>247433</xdr:colOff>
      <xdr:row>40</xdr:row>
      <xdr:rowOff>49790</xdr:rowOff>
    </xdr:to>
    <xdr:cxnSp macro="">
      <xdr:nvCxnSpPr>
        <xdr:cNvPr id="64" name="直線矢印コネクタ 63">
          <a:extLst>
            <a:ext uri="{FF2B5EF4-FFF2-40B4-BE49-F238E27FC236}">
              <a16:creationId xmlns:a16="http://schemas.microsoft.com/office/drawing/2014/main" id="{00000000-0008-0000-0000-000040000000}"/>
            </a:ext>
          </a:extLst>
        </xdr:cNvPr>
        <xdr:cNvCxnSpPr/>
      </xdr:nvCxnSpPr>
      <xdr:spPr>
        <a:xfrm flipH="1">
          <a:off x="9553358" y="5625379"/>
          <a:ext cx="0" cy="3225511"/>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131619</xdr:colOff>
      <xdr:row>18</xdr:row>
      <xdr:rowOff>120361</xdr:rowOff>
    </xdr:from>
    <xdr:ext cx="1487908" cy="790986"/>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8732694" y="4063711"/>
          <a:ext cx="1487908"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2</a:t>
          </a:r>
          <a:r>
            <a:rPr kumimoji="1" lang="ja-JP" altLang="en-US" sz="1100">
              <a:solidFill>
                <a:srgbClr val="FF0000"/>
              </a:solidFill>
              <a:latin typeface="Meiryo UI" pitchFamily="50" charset="-128"/>
              <a:ea typeface="Meiryo UI" pitchFamily="50" charset="-128"/>
              <a:cs typeface="Meiryo UI" pitchFamily="50" charset="-128"/>
            </a:rPr>
            <a:t>）左側から順に</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構成機器の品番を</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記載してください。</a:t>
          </a:r>
        </a:p>
      </xdr:txBody>
    </xdr:sp>
    <xdr:clientData/>
  </xdr:oneCellAnchor>
  <xdr:twoCellAnchor>
    <xdr:from>
      <xdr:col>28</xdr:col>
      <xdr:colOff>28575</xdr:colOff>
      <xdr:row>17</xdr:row>
      <xdr:rowOff>103919</xdr:rowOff>
    </xdr:from>
    <xdr:to>
      <xdr:col>31</xdr:col>
      <xdr:colOff>107155</xdr:colOff>
      <xdr:row>26</xdr:row>
      <xdr:rowOff>107160</xdr:rowOff>
    </xdr:to>
    <xdr:sp macro="" textlink="">
      <xdr:nvSpPr>
        <xdr:cNvPr id="66" name="円弧 65">
          <a:extLst>
            <a:ext uri="{FF2B5EF4-FFF2-40B4-BE49-F238E27FC236}">
              <a16:creationId xmlns:a16="http://schemas.microsoft.com/office/drawing/2014/main" id="{00000000-0008-0000-0000-000042000000}"/>
            </a:ext>
          </a:extLst>
        </xdr:cNvPr>
        <xdr:cNvSpPr/>
      </xdr:nvSpPr>
      <xdr:spPr>
        <a:xfrm rot="16200000" flipH="1">
          <a:off x="8557782" y="4281062"/>
          <a:ext cx="1984441" cy="1135855"/>
        </a:xfrm>
        <a:prstGeom prst="arc">
          <a:avLst>
            <a:gd name="adj1" fmla="val 16200000"/>
            <a:gd name="adj2" fmla="val 21286919"/>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41</xdr:col>
      <xdr:colOff>342900</xdr:colOff>
      <xdr:row>44</xdr:row>
      <xdr:rowOff>171450</xdr:rowOff>
    </xdr:from>
    <xdr:ext cx="2766911" cy="790986"/>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3877925" y="9848850"/>
          <a:ext cx="2766911"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5</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SMC</a:t>
          </a:r>
          <a:r>
            <a:rPr kumimoji="1" lang="ja-JP" altLang="en-US" sz="1100">
              <a:solidFill>
                <a:srgbClr val="FF0000"/>
              </a:solidFill>
              <a:latin typeface="Meiryo UI" pitchFamily="50" charset="-128"/>
              <a:ea typeface="Meiryo UI" pitchFamily="50" charset="-128"/>
              <a:cs typeface="Meiryo UI" pitchFamily="50" charset="-128"/>
            </a:rPr>
            <a:t>から簡易特注品番が提示されます。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本品番で、繰り返し同じ組合せの製品</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を手配することができます。</a:t>
          </a:r>
        </a:p>
      </xdr:txBody>
    </xdr:sp>
    <xdr:clientData/>
  </xdr:oneCellAnchor>
  <xdr:twoCellAnchor>
    <xdr:from>
      <xdr:col>45</xdr:col>
      <xdr:colOff>133350</xdr:colOff>
      <xdr:row>47</xdr:row>
      <xdr:rowOff>171861</xdr:rowOff>
    </xdr:from>
    <xdr:to>
      <xdr:col>45</xdr:col>
      <xdr:colOff>316656</xdr:colOff>
      <xdr:row>48</xdr:row>
      <xdr:rowOff>266700</xdr:rowOff>
    </xdr:to>
    <xdr:cxnSp macro="">
      <xdr:nvCxnSpPr>
        <xdr:cNvPr id="68" name="直線矢印コネクタ 67">
          <a:extLst>
            <a:ext uri="{FF2B5EF4-FFF2-40B4-BE49-F238E27FC236}">
              <a16:creationId xmlns:a16="http://schemas.microsoft.com/office/drawing/2014/main" id="{00000000-0008-0000-0000-000044000000}"/>
            </a:ext>
          </a:extLst>
        </xdr:cNvPr>
        <xdr:cNvCxnSpPr>
          <a:stCxn id="67" idx="2"/>
        </xdr:cNvCxnSpPr>
      </xdr:nvCxnSpPr>
      <xdr:spPr>
        <a:xfrm flipH="1">
          <a:off x="15078075" y="10639836"/>
          <a:ext cx="183306" cy="38058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226219</xdr:colOff>
      <xdr:row>2</xdr:row>
      <xdr:rowOff>273844</xdr:rowOff>
    </xdr:from>
    <xdr:ext cx="4164806" cy="325217"/>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8827294" y="978694"/>
          <a:ext cx="4164806" cy="325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ja-JP" altLang="en-US" sz="1100">
              <a:solidFill>
                <a:srgbClr val="FF0000"/>
              </a:solidFill>
              <a:latin typeface="Meiryo UI" pitchFamily="50" charset="-128"/>
              <a:ea typeface="Meiryo UI" pitchFamily="50" charset="-128"/>
              <a:cs typeface="Meiryo UI" pitchFamily="50" charset="-128"/>
            </a:rPr>
            <a:t>１）添付の対象製品リストから組み合わせる製品を選定してください。</a:t>
          </a:r>
        </a:p>
      </xdr:txBody>
    </xdr:sp>
    <xdr:clientData/>
  </xdr:oneCellAnchor>
  <xdr:oneCellAnchor>
    <xdr:from>
      <xdr:col>41</xdr:col>
      <xdr:colOff>209550</xdr:colOff>
      <xdr:row>30</xdr:row>
      <xdr:rowOff>123825</xdr:rowOff>
    </xdr:from>
    <xdr:ext cx="2676525" cy="558102"/>
    <xdr:sp macro="" textlink="">
      <xdr:nvSpPr>
        <xdr:cNvPr id="70" name="テキスト ボックス 69">
          <a:extLst>
            <a:ext uri="{FF2B5EF4-FFF2-40B4-BE49-F238E27FC236}">
              <a16:creationId xmlns:a16="http://schemas.microsoft.com/office/drawing/2014/main" id="{00000000-0008-0000-0000-000046000000}"/>
            </a:ext>
          </a:extLst>
        </xdr:cNvPr>
        <xdr:cNvSpPr txBox="1"/>
      </xdr:nvSpPr>
      <xdr:spPr>
        <a:xfrm>
          <a:off x="13744575" y="6734175"/>
          <a:ext cx="2676525" cy="558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4</a:t>
          </a:r>
          <a:r>
            <a:rPr kumimoji="1" lang="ja-JP" altLang="en-US" sz="1100">
              <a:solidFill>
                <a:srgbClr val="FF0000"/>
              </a:solidFill>
              <a:latin typeface="Meiryo UI" pitchFamily="50" charset="-128"/>
              <a:ea typeface="Meiryo UI" pitchFamily="50" charset="-128"/>
              <a:cs typeface="Meiryo UI" pitchFamily="50" charset="-128"/>
            </a:rPr>
            <a:t>）同梱製品を対象製品リストから選定して</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品番と数量を記載してください。</a:t>
          </a:r>
        </a:p>
      </xdr:txBody>
    </xdr:sp>
    <xdr:clientData/>
  </xdr:oneCellAnchor>
  <xdr:twoCellAnchor>
    <xdr:from>
      <xdr:col>42</xdr:col>
      <xdr:colOff>171450</xdr:colOff>
      <xdr:row>33</xdr:row>
      <xdr:rowOff>28575</xdr:rowOff>
    </xdr:from>
    <xdr:to>
      <xdr:col>43</xdr:col>
      <xdr:colOff>19050</xdr:colOff>
      <xdr:row>34</xdr:row>
      <xdr:rowOff>209550</xdr:rowOff>
    </xdr:to>
    <xdr:cxnSp macro="">
      <xdr:nvCxnSpPr>
        <xdr:cNvPr id="71" name="直線矢印コネクタ 70">
          <a:extLst>
            <a:ext uri="{FF2B5EF4-FFF2-40B4-BE49-F238E27FC236}">
              <a16:creationId xmlns:a16="http://schemas.microsoft.com/office/drawing/2014/main" id="{00000000-0008-0000-0000-000047000000}"/>
            </a:ext>
          </a:extLst>
        </xdr:cNvPr>
        <xdr:cNvCxnSpPr/>
      </xdr:nvCxnSpPr>
      <xdr:spPr>
        <a:xfrm flipH="1">
          <a:off x="14058900" y="7296150"/>
          <a:ext cx="200025" cy="4000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285750</xdr:colOff>
      <xdr:row>6</xdr:row>
      <xdr:rowOff>57150</xdr:rowOff>
    </xdr:from>
    <xdr:to>
      <xdr:col>46</xdr:col>
      <xdr:colOff>238125</xdr:colOff>
      <xdr:row>6</xdr:row>
      <xdr:rowOff>57150</xdr:rowOff>
    </xdr:to>
    <xdr:cxnSp macro="">
      <xdr:nvCxnSpPr>
        <xdr:cNvPr id="72" name="直線矢印コネクタ 71">
          <a:extLst>
            <a:ext uri="{FF2B5EF4-FFF2-40B4-BE49-F238E27FC236}">
              <a16:creationId xmlns:a16="http://schemas.microsoft.com/office/drawing/2014/main" id="{00000000-0008-0000-0000-000048000000}"/>
            </a:ext>
          </a:extLst>
        </xdr:cNvPr>
        <xdr:cNvCxnSpPr/>
      </xdr:nvCxnSpPr>
      <xdr:spPr>
        <a:xfrm flipV="1">
          <a:off x="9944100" y="17907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19051</xdr:colOff>
      <xdr:row>6</xdr:row>
      <xdr:rowOff>66675</xdr:rowOff>
    </xdr:from>
    <xdr:to>
      <xdr:col>32</xdr:col>
      <xdr:colOff>295276</xdr:colOff>
      <xdr:row>28</xdr:row>
      <xdr:rowOff>190502</xdr:rowOff>
    </xdr:to>
    <xdr:sp macro="" textlink="">
      <xdr:nvSpPr>
        <xdr:cNvPr id="73" name="円弧 72">
          <a:extLst>
            <a:ext uri="{FF2B5EF4-FFF2-40B4-BE49-F238E27FC236}">
              <a16:creationId xmlns:a16="http://schemas.microsoft.com/office/drawing/2014/main" id="{00000000-0008-0000-0000-000049000000}"/>
            </a:ext>
          </a:extLst>
        </xdr:cNvPr>
        <xdr:cNvSpPr/>
      </xdr:nvSpPr>
      <xdr:spPr>
        <a:xfrm rot="16200000" flipH="1">
          <a:off x="7534275" y="3238501"/>
          <a:ext cx="4562477" cy="1685925"/>
        </a:xfrm>
        <a:prstGeom prst="arc">
          <a:avLst>
            <a:gd name="adj1" fmla="val 10945892"/>
            <a:gd name="adj2" fmla="val 16187848"/>
          </a:avLst>
        </a:prstGeom>
        <a:ln>
          <a:solidFill>
            <a:srgbClr val="FF0000"/>
          </a:solidFill>
          <a:headEnd type="arrow"/>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4</xdr:col>
      <xdr:colOff>302419</xdr:colOff>
      <xdr:row>8</xdr:row>
      <xdr:rowOff>295275</xdr:rowOff>
    </xdr:from>
    <xdr:to>
      <xdr:col>20</xdr:col>
      <xdr:colOff>254794</xdr:colOff>
      <xdr:row>8</xdr:row>
      <xdr:rowOff>295275</xdr:rowOff>
    </xdr:to>
    <xdr:cxnSp macro="">
      <xdr:nvCxnSpPr>
        <xdr:cNvPr id="74" name="直線矢印コネクタ 73">
          <a:extLst>
            <a:ext uri="{FF2B5EF4-FFF2-40B4-BE49-F238E27FC236}">
              <a16:creationId xmlns:a16="http://schemas.microsoft.com/office/drawing/2014/main" id="{00000000-0008-0000-0000-00004A000000}"/>
            </a:ext>
          </a:extLst>
        </xdr:cNvPr>
        <xdr:cNvCxnSpPr/>
      </xdr:nvCxnSpPr>
      <xdr:spPr>
        <a:xfrm flipV="1">
          <a:off x="1254919" y="24003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333375</xdr:colOff>
      <xdr:row>7</xdr:row>
      <xdr:rowOff>219075</xdr:rowOff>
    </xdr:from>
    <xdr:ext cx="5229225" cy="325217"/>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1285875" y="207645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注</a:t>
          </a:r>
          <a:r>
            <a:rPr kumimoji="1" lang="en-US" altLang="ja-JP" sz="1100">
              <a:solidFill>
                <a:schemeClr val="tx2"/>
              </a:solidFill>
              <a:latin typeface="Meiryo UI" pitchFamily="50" charset="-128"/>
              <a:ea typeface="Meiryo UI" pitchFamily="50" charset="-128"/>
              <a:cs typeface="Meiryo UI" pitchFamily="50" charset="-128"/>
            </a:rPr>
            <a:t>.</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R</a:t>
          </a:r>
          <a:r>
            <a:rPr kumimoji="1" lang="ja-JP" altLang="en-US" sz="1100">
              <a:solidFill>
                <a:schemeClr val="tx2"/>
              </a:solidFill>
              <a:latin typeface="Meiryo UI" pitchFamily="50" charset="-128"/>
              <a:ea typeface="Meiryo UI" pitchFamily="50" charset="-128"/>
              <a:cs typeface="Meiryo UI" pitchFamily="50" charset="-128"/>
            </a:rPr>
            <a:t>の場合は、右から左へ①②③・・となります。</a:t>
          </a:r>
        </a:p>
      </xdr:txBody>
    </xdr:sp>
    <xdr:clientData/>
  </xdr:oneCellAnchor>
  <xdr:oneCellAnchor>
    <xdr:from>
      <xdr:col>30</xdr:col>
      <xdr:colOff>342900</xdr:colOff>
      <xdr:row>4</xdr:row>
      <xdr:rowOff>209550</xdr:rowOff>
    </xdr:from>
    <xdr:ext cx="5229225" cy="325217"/>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10001250" y="144780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注</a:t>
          </a:r>
          <a:r>
            <a:rPr kumimoji="1" lang="en-US" altLang="ja-JP" sz="1100">
              <a:solidFill>
                <a:schemeClr val="tx2"/>
              </a:solidFill>
              <a:latin typeface="Meiryo UI" pitchFamily="50" charset="-128"/>
              <a:ea typeface="Meiryo UI" pitchFamily="50" charset="-128"/>
              <a:cs typeface="Meiryo UI" pitchFamily="50" charset="-128"/>
            </a:rPr>
            <a:t>.</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R</a:t>
          </a:r>
          <a:r>
            <a:rPr kumimoji="1" lang="ja-JP" altLang="en-US" sz="1100">
              <a:solidFill>
                <a:schemeClr val="tx2"/>
              </a:solidFill>
              <a:latin typeface="Meiryo UI" pitchFamily="50" charset="-128"/>
              <a:ea typeface="Meiryo UI" pitchFamily="50" charset="-128"/>
              <a:cs typeface="Meiryo UI" pitchFamily="50" charset="-128"/>
            </a:rPr>
            <a:t>の場合は、右から左へ①②③・・となります。</a:t>
          </a:r>
        </a:p>
      </xdr:txBody>
    </xdr:sp>
    <xdr:clientData/>
  </xdr:oneCellAnchor>
  <mc:AlternateContent xmlns:mc="http://schemas.openxmlformats.org/markup-compatibility/2006">
    <mc:Choice xmlns:a14="http://schemas.microsoft.com/office/drawing/2010/main" Requires="a14">
      <xdr:twoCellAnchor editAs="oneCell">
        <xdr:from>
          <xdr:col>20</xdr:col>
          <xdr:colOff>104775</xdr:colOff>
          <xdr:row>4</xdr:row>
          <xdr:rowOff>0</xdr:rowOff>
        </xdr:from>
        <xdr:to>
          <xdr:col>21</xdr:col>
          <xdr:colOff>333375</xdr:colOff>
          <xdr:row>5</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0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23</xdr:col>
          <xdr:colOff>333375</xdr:colOff>
          <xdr:row>5</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0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7</xdr:col>
      <xdr:colOff>1314450</xdr:colOff>
      <xdr:row>6</xdr:row>
      <xdr:rowOff>133350</xdr:rowOff>
    </xdr:to>
    <xdr:pic>
      <xdr:nvPicPr>
        <xdr:cNvPr id="20" name="図 19">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2</xdr:row>
      <xdr:rowOff>66675</xdr:rowOff>
    </xdr:from>
    <xdr:to>
      <xdr:col>10</xdr:col>
      <xdr:colOff>645583</xdr:colOff>
      <xdr:row>9</xdr:row>
      <xdr:rowOff>142875</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t="695" b="1549"/>
        <a:stretch/>
      </xdr:blipFill>
      <xdr:spPr>
        <a:xfrm>
          <a:off x="8505825" y="685800"/>
          <a:ext cx="559858" cy="1876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7</xdr:col>
      <xdr:colOff>1314450</xdr:colOff>
      <xdr:row>6</xdr:row>
      <xdr:rowOff>152400</xdr:rowOff>
    </xdr:to>
    <xdr:pic>
      <xdr:nvPicPr>
        <xdr:cNvPr id="7" name="図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2</xdr:row>
      <xdr:rowOff>65250</xdr:rowOff>
    </xdr:from>
    <xdr:to>
      <xdr:col>10</xdr:col>
      <xdr:colOff>647524</xdr:colOff>
      <xdr:row>9</xdr:row>
      <xdr:rowOff>142875</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a:srcRect t="958" b="945"/>
        <a:stretch/>
      </xdr:blipFill>
      <xdr:spPr>
        <a:xfrm>
          <a:off x="8524875" y="684375"/>
          <a:ext cx="542749" cy="1877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561975</xdr:colOff>
      <xdr:row>2</xdr:row>
      <xdr:rowOff>152400</xdr:rowOff>
    </xdr:from>
    <xdr:to>
      <xdr:col>11</xdr:col>
      <xdr:colOff>152532</xdr:colOff>
      <xdr:row>9</xdr:row>
      <xdr:rowOff>47862</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771525"/>
          <a:ext cx="943107" cy="1695687"/>
        </a:xfrm>
        <a:prstGeom prst="rect">
          <a:avLst/>
        </a:prstGeom>
      </xdr:spPr>
    </xdr:pic>
    <xdr:clientData/>
  </xdr:twoCellAnchor>
  <xdr:twoCellAnchor editAs="oneCell">
    <xdr:from>
      <xdr:col>0</xdr:col>
      <xdr:colOff>104775</xdr:colOff>
      <xdr:row>2</xdr:row>
      <xdr:rowOff>76200</xdr:rowOff>
    </xdr:from>
    <xdr:to>
      <xdr:col>7</xdr:col>
      <xdr:colOff>2286756</xdr:colOff>
      <xdr:row>6</xdr:row>
      <xdr:rowOff>181149</xdr:rowOff>
    </xdr:to>
    <xdr:pic>
      <xdr:nvPicPr>
        <xdr:cNvPr id="9" name="図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5325"/>
          <a:ext cx="5420481" cy="12479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38100</xdr:colOff>
      <xdr:row>2</xdr:row>
      <xdr:rowOff>142875</xdr:rowOff>
    </xdr:from>
    <xdr:to>
      <xdr:col>10</xdr:col>
      <xdr:colOff>666838</xdr:colOff>
      <xdr:row>9</xdr:row>
      <xdr:rowOff>66916</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8200" y="762000"/>
          <a:ext cx="628738" cy="1724266"/>
        </a:xfrm>
        <a:prstGeom prst="rect">
          <a:avLst/>
        </a:prstGeom>
      </xdr:spPr>
    </xdr:pic>
    <xdr:clientData/>
  </xdr:twoCellAnchor>
  <xdr:twoCellAnchor editAs="oneCell">
    <xdr:from>
      <xdr:col>1</xdr:col>
      <xdr:colOff>95250</xdr:colOff>
      <xdr:row>2</xdr:row>
      <xdr:rowOff>133350</xdr:rowOff>
    </xdr:from>
    <xdr:to>
      <xdr:col>7</xdr:col>
      <xdr:colOff>2972656</xdr:colOff>
      <xdr:row>6</xdr:row>
      <xdr:rowOff>133510</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52475"/>
          <a:ext cx="6134956" cy="11431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552450</xdr:colOff>
      <xdr:row>2</xdr:row>
      <xdr:rowOff>104775</xdr:rowOff>
    </xdr:from>
    <xdr:to>
      <xdr:col>11</xdr:col>
      <xdr:colOff>151429</xdr:colOff>
      <xdr:row>9</xdr:row>
      <xdr:rowOff>123825</xdr:rowOff>
    </xdr:to>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5" y="723900"/>
          <a:ext cx="951529" cy="1819275"/>
        </a:xfrm>
        <a:prstGeom prst="rect">
          <a:avLst/>
        </a:prstGeom>
      </xdr:spPr>
    </xdr:pic>
    <xdr:clientData/>
  </xdr:twoCellAnchor>
  <xdr:twoCellAnchor editAs="oneCell">
    <xdr:from>
      <xdr:col>1</xdr:col>
      <xdr:colOff>95250</xdr:colOff>
      <xdr:row>2</xdr:row>
      <xdr:rowOff>104775</xdr:rowOff>
    </xdr:from>
    <xdr:to>
      <xdr:col>7</xdr:col>
      <xdr:colOff>1943793</xdr:colOff>
      <xdr:row>6</xdr:row>
      <xdr:rowOff>162093</xdr:rowOff>
    </xdr:to>
    <xdr:pic>
      <xdr:nvPicPr>
        <xdr:cNvPr id="9" name="図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23900"/>
          <a:ext cx="4963218" cy="12003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28574</xdr:colOff>
      <xdr:row>2</xdr:row>
      <xdr:rowOff>110358</xdr:rowOff>
    </xdr:from>
    <xdr:to>
      <xdr:col>10</xdr:col>
      <xdr:colOff>168618</xdr:colOff>
      <xdr:row>6</xdr:row>
      <xdr:rowOff>113860</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52399" y="729483"/>
          <a:ext cx="7388569" cy="1146502"/>
        </a:xfrm>
        <a:prstGeom prst="rect">
          <a:avLst/>
        </a:prstGeom>
      </xdr:spPr>
    </xdr:pic>
    <xdr:clientData/>
  </xdr:twoCellAnchor>
  <xdr:twoCellAnchor>
    <xdr:from>
      <xdr:col>11</xdr:col>
      <xdr:colOff>228600</xdr:colOff>
      <xdr:row>2</xdr:row>
      <xdr:rowOff>133350</xdr:rowOff>
    </xdr:from>
    <xdr:to>
      <xdr:col>12</xdr:col>
      <xdr:colOff>542924</xdr:colOff>
      <xdr:row>9</xdr:row>
      <xdr:rowOff>112394</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8277225" y="752475"/>
          <a:ext cx="990599" cy="1779269"/>
          <a:chOff x="8286750" y="704850"/>
          <a:chExt cx="990599" cy="1779269"/>
        </a:xfrm>
      </xdr:grpSpPr>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0" y="704850"/>
            <a:ext cx="914400" cy="1770844"/>
          </a:xfrm>
          <a:prstGeom prst="rect">
            <a:avLst/>
          </a:prstGeom>
        </xdr:spPr>
      </xdr:pic>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8467724" y="2438400"/>
            <a:ext cx="809625"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38100</xdr:colOff>
      <xdr:row>2</xdr:row>
      <xdr:rowOff>152400</xdr:rowOff>
    </xdr:from>
    <xdr:to>
      <xdr:col>11</xdr:col>
      <xdr:colOff>607624</xdr:colOff>
      <xdr:row>9</xdr:row>
      <xdr:rowOff>73128</xdr:rowOff>
    </xdr:to>
    <xdr:pic>
      <xdr:nvPicPr>
        <xdr:cNvPr id="11" name="Picture 2">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15400" y="771525"/>
          <a:ext cx="569524" cy="1720953"/>
        </a:xfrm>
        <a:prstGeom prst="rect">
          <a:avLst/>
        </a:prstGeom>
        <a:noFill/>
        <a:ln w="1">
          <a:noFill/>
          <a:miter lim="800000"/>
          <a:headEnd/>
          <a:tailEnd type="none" w="med" len="med"/>
        </a:ln>
        <a:effectLst/>
      </xdr:spPr>
    </xdr:pic>
    <xdr:clientData/>
  </xdr:twoCellAnchor>
  <xdr:twoCellAnchor editAs="oneCell">
    <xdr:from>
      <xdr:col>0</xdr:col>
      <xdr:colOff>76200</xdr:colOff>
      <xdr:row>3</xdr:row>
      <xdr:rowOff>0</xdr:rowOff>
    </xdr:from>
    <xdr:to>
      <xdr:col>7</xdr:col>
      <xdr:colOff>1228725</xdr:colOff>
      <xdr:row>6</xdr:row>
      <xdr:rowOff>66675</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838200"/>
          <a:ext cx="4533900" cy="9906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76200</xdr:colOff>
      <xdr:row>2</xdr:row>
      <xdr:rowOff>152400</xdr:rowOff>
    </xdr:from>
    <xdr:to>
      <xdr:col>11</xdr:col>
      <xdr:colOff>596200</xdr:colOff>
      <xdr:row>9</xdr:row>
      <xdr:rowOff>73128</xdr:rowOff>
    </xdr:to>
    <xdr:pic>
      <xdr:nvPicPr>
        <xdr:cNvPr id="9" name="Picture 3">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71525"/>
          <a:ext cx="520000" cy="1720953"/>
        </a:xfrm>
        <a:prstGeom prst="rect">
          <a:avLst/>
        </a:prstGeom>
        <a:noFill/>
        <a:ln w="1">
          <a:noFill/>
          <a:miter lim="800000"/>
          <a:headEnd/>
          <a:tailEnd type="none" w="med" len="med"/>
        </a:ln>
        <a:effectLst/>
      </xdr:spPr>
    </xdr:pic>
    <xdr:clientData/>
  </xdr:twoCellAnchor>
  <xdr:twoCellAnchor editAs="oneCell">
    <xdr:from>
      <xdr:col>1</xdr:col>
      <xdr:colOff>19050</xdr:colOff>
      <xdr:row>3</xdr:row>
      <xdr:rowOff>0</xdr:rowOff>
    </xdr:from>
    <xdr:to>
      <xdr:col>7</xdr:col>
      <xdr:colOff>1057275</xdr:colOff>
      <xdr:row>6</xdr:row>
      <xdr:rowOff>66675</xdr:rowOff>
    </xdr:to>
    <xdr:pic>
      <xdr:nvPicPr>
        <xdr:cNvPr id="4" name="Picture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838200"/>
          <a:ext cx="4295775" cy="9906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76200</xdr:colOff>
      <xdr:row>2</xdr:row>
      <xdr:rowOff>171450</xdr:rowOff>
    </xdr:from>
    <xdr:to>
      <xdr:col>11</xdr:col>
      <xdr:colOff>608581</xdr:colOff>
      <xdr:row>9</xdr:row>
      <xdr:rowOff>79797</xdr:rowOff>
    </xdr:to>
    <xdr:pic>
      <xdr:nvPicPr>
        <xdr:cNvPr id="8" name="Picture 4">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90575"/>
          <a:ext cx="532381" cy="1708572"/>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85725</xdr:colOff>
      <xdr:row>3</xdr:row>
      <xdr:rowOff>0</xdr:rowOff>
    </xdr:from>
    <xdr:to>
      <xdr:col>7</xdr:col>
      <xdr:colOff>581025</xdr:colOff>
      <xdr:row>6</xdr:row>
      <xdr:rowOff>57150</xdr:rowOff>
    </xdr:to>
    <xdr:pic>
      <xdr:nvPicPr>
        <xdr:cNvPr id="12" name="図 11">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38200"/>
          <a:ext cx="37528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104776</xdr:colOff>
      <xdr:row>1</xdr:row>
      <xdr:rowOff>342900</xdr:rowOff>
    </xdr:from>
    <xdr:to>
      <xdr:col>10</xdr:col>
      <xdr:colOff>594625</xdr:colOff>
      <xdr:row>10</xdr:row>
      <xdr:rowOff>27959</xdr:rowOff>
    </xdr:to>
    <xdr:pic>
      <xdr:nvPicPr>
        <xdr:cNvPr id="13" name="図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305801" y="590550"/>
          <a:ext cx="489849" cy="20758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314325</xdr:colOff>
      <xdr:row>2</xdr:row>
      <xdr:rowOff>133351</xdr:rowOff>
    </xdr:from>
    <xdr:to>
      <xdr:col>12</xdr:col>
      <xdr:colOff>361860</xdr:colOff>
      <xdr:row>8</xdr:row>
      <xdr:rowOff>209344</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48700" y="752476"/>
          <a:ext cx="723810" cy="1657143"/>
        </a:xfrm>
        <a:prstGeom prst="rect">
          <a:avLst/>
        </a:prstGeom>
        <a:noFill/>
        <a:ln w="1">
          <a:noFill/>
          <a:miter lim="800000"/>
          <a:headEnd/>
          <a:tailEnd type="none" w="med" len="med"/>
        </a:ln>
        <a:effectLst/>
      </xdr:spPr>
    </xdr:pic>
    <xdr:clientData/>
  </xdr:twoCellAnchor>
  <xdr:twoCellAnchor editAs="oneCell">
    <xdr:from>
      <xdr:col>1</xdr:col>
      <xdr:colOff>0</xdr:colOff>
      <xdr:row>2</xdr:row>
      <xdr:rowOff>209550</xdr:rowOff>
    </xdr:from>
    <xdr:to>
      <xdr:col>7</xdr:col>
      <xdr:colOff>1038225</xdr:colOff>
      <xdr:row>6</xdr:row>
      <xdr:rowOff>57150</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28675"/>
          <a:ext cx="4295775" cy="99060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561975</xdr:colOff>
      <xdr:row>6</xdr:row>
      <xdr:rowOff>66675</xdr:rowOff>
    </xdr:to>
    <xdr:pic>
      <xdr:nvPicPr>
        <xdr:cNvPr id="3" name="Picture 3">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819525" cy="990600"/>
        </a:xfrm>
        <a:prstGeom prst="rect">
          <a:avLst/>
        </a:prstGeom>
        <a:noFill/>
      </xdr:spPr>
    </xdr:pic>
    <xdr:clientData/>
  </xdr:twoCellAnchor>
  <xdr:twoCellAnchor editAs="oneCell">
    <xdr:from>
      <xdr:col>11</xdr:col>
      <xdr:colOff>95250</xdr:colOff>
      <xdr:row>2</xdr:row>
      <xdr:rowOff>190500</xdr:rowOff>
    </xdr:from>
    <xdr:to>
      <xdr:col>11</xdr:col>
      <xdr:colOff>592500</xdr:colOff>
      <xdr:row>8</xdr:row>
      <xdr:rowOff>199592</xdr:rowOff>
    </xdr:to>
    <xdr:pic>
      <xdr:nvPicPr>
        <xdr:cNvPr id="4" name="図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72550" y="809625"/>
          <a:ext cx="497250" cy="1590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3</xdr:row>
      <xdr:rowOff>133350</xdr:rowOff>
    </xdr:from>
    <xdr:to>
      <xdr:col>7</xdr:col>
      <xdr:colOff>2343150</xdr:colOff>
      <xdr:row>7</xdr:row>
      <xdr:rowOff>0</xdr:rowOff>
    </xdr:to>
    <xdr:pic>
      <xdr:nvPicPr>
        <xdr:cNvPr id="9" name="図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971550"/>
          <a:ext cx="54864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28575</xdr:colOff>
      <xdr:row>3</xdr:row>
      <xdr:rowOff>0</xdr:rowOff>
    </xdr:from>
    <xdr:to>
      <xdr:col>11</xdr:col>
      <xdr:colOff>25719</xdr:colOff>
      <xdr:row>9</xdr:row>
      <xdr:rowOff>34134</xdr:rowOff>
    </xdr:to>
    <xdr:grpSp>
      <xdr:nvGrpSpPr>
        <xdr:cNvPr id="7" name="グループ化 6">
          <a:extLst>
            <a:ext uri="{FF2B5EF4-FFF2-40B4-BE49-F238E27FC236}">
              <a16:creationId xmlns:a16="http://schemas.microsoft.com/office/drawing/2014/main" id="{00000000-0008-0000-1500-000007000000}"/>
            </a:ext>
          </a:extLst>
        </xdr:cNvPr>
        <xdr:cNvGrpSpPr>
          <a:grpSpLocks noChangeAspect="1"/>
        </xdr:cNvGrpSpPr>
      </xdr:nvGrpSpPr>
      <xdr:grpSpPr>
        <a:xfrm>
          <a:off x="7019925" y="838200"/>
          <a:ext cx="1740219" cy="1615284"/>
          <a:chOff x="9544050" y="838200"/>
          <a:chExt cx="1933575" cy="1794760"/>
        </a:xfrm>
      </xdr:grpSpPr>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58350" y="838200"/>
            <a:ext cx="1726171" cy="1794760"/>
          </a:xfrm>
          <a:prstGeom prst="rect">
            <a:avLst/>
          </a:prstGeom>
        </xdr:spPr>
      </xdr:pic>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9544050" y="1104899"/>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11315700" y="1095375"/>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3600450</xdr:colOff>
      <xdr:row>2</xdr:row>
      <xdr:rowOff>57150</xdr:rowOff>
    </xdr:from>
    <xdr:to>
      <xdr:col>10</xdr:col>
      <xdr:colOff>745069</xdr:colOff>
      <xdr:row>9</xdr:row>
      <xdr:rowOff>114300</xdr:rowOff>
    </xdr:to>
    <xdr:grpSp>
      <xdr:nvGrpSpPr>
        <xdr:cNvPr id="11" name="グループ化 10">
          <a:extLst>
            <a:ext uri="{FF2B5EF4-FFF2-40B4-BE49-F238E27FC236}">
              <a16:creationId xmlns:a16="http://schemas.microsoft.com/office/drawing/2014/main" id="{00000000-0008-0000-1600-00000B000000}"/>
            </a:ext>
          </a:extLst>
        </xdr:cNvPr>
        <xdr:cNvGrpSpPr/>
      </xdr:nvGrpSpPr>
      <xdr:grpSpPr>
        <a:xfrm>
          <a:off x="6981825" y="676275"/>
          <a:ext cx="1688044" cy="1857375"/>
          <a:chOff x="10401300" y="790575"/>
          <a:chExt cx="1688044" cy="1857375"/>
        </a:xfrm>
      </xdr:grpSpPr>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3226" y="981075"/>
            <a:ext cx="1526118" cy="1606139"/>
          </a:xfrm>
          <a:prstGeom prst="rect">
            <a:avLst/>
          </a:prstGeom>
        </xdr:spPr>
      </xdr:pic>
      <xdr:sp macro="" textlink="">
        <xdr:nvSpPr>
          <xdr:cNvPr id="9" name="楕円 8">
            <a:extLst>
              <a:ext uri="{FF2B5EF4-FFF2-40B4-BE49-F238E27FC236}">
                <a16:creationId xmlns:a16="http://schemas.microsoft.com/office/drawing/2014/main" id="{00000000-0008-0000-1600-000009000000}"/>
              </a:ext>
            </a:extLst>
          </xdr:cNvPr>
          <xdr:cNvSpPr/>
        </xdr:nvSpPr>
        <xdr:spPr>
          <a:xfrm>
            <a:off x="10401300" y="790575"/>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1600-00000A000000}"/>
              </a:ext>
            </a:extLst>
          </xdr:cNvPr>
          <xdr:cNvSpPr/>
        </xdr:nvSpPr>
        <xdr:spPr>
          <a:xfrm>
            <a:off x="10429875" y="2343150"/>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103716</xdr:colOff>
      <xdr:row>3</xdr:row>
      <xdr:rowOff>168275</xdr:rowOff>
    </xdr:from>
    <xdr:to>
      <xdr:col>7</xdr:col>
      <xdr:colOff>2336799</xdr:colOff>
      <xdr:row>7</xdr:row>
      <xdr:rowOff>34925</xdr:rowOff>
    </xdr:to>
    <xdr:pic>
      <xdr:nvPicPr>
        <xdr:cNvPr id="5" name="図 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541" y="1006475"/>
          <a:ext cx="5490633"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66675</xdr:colOff>
      <xdr:row>3</xdr:row>
      <xdr:rowOff>85725</xdr:rowOff>
    </xdr:from>
    <xdr:to>
      <xdr:col>8</xdr:col>
      <xdr:colOff>1038225</xdr:colOff>
      <xdr:row>6</xdr:row>
      <xdr:rowOff>171450</xdr:rowOff>
    </xdr:to>
    <xdr:pic>
      <xdr:nvPicPr>
        <xdr:cNvPr id="8" name="図 7">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923925"/>
          <a:ext cx="64389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228600</xdr:colOff>
      <xdr:row>2</xdr:row>
      <xdr:rowOff>76200</xdr:rowOff>
    </xdr:from>
    <xdr:to>
      <xdr:col>11</xdr:col>
      <xdr:colOff>312816</xdr:colOff>
      <xdr:row>9</xdr:row>
      <xdr:rowOff>3376</xdr:rowOff>
    </xdr:to>
    <xdr:pic>
      <xdr:nvPicPr>
        <xdr:cNvPr id="4" name="図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0" y="695325"/>
          <a:ext cx="760491" cy="1727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76201</xdr:colOff>
      <xdr:row>3</xdr:row>
      <xdr:rowOff>285750</xdr:rowOff>
    </xdr:from>
    <xdr:to>
      <xdr:col>9</xdr:col>
      <xdr:colOff>66676</xdr:colOff>
      <xdr:row>7</xdr:row>
      <xdr:rowOff>82401</xdr:rowOff>
    </xdr:to>
    <xdr:pic>
      <xdr:nvPicPr>
        <xdr:cNvPr id="8" name="図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123950"/>
          <a:ext cx="7543800" cy="939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133351</xdr:colOff>
      <xdr:row>2</xdr:row>
      <xdr:rowOff>161928</xdr:rowOff>
    </xdr:from>
    <xdr:to>
      <xdr:col>11</xdr:col>
      <xdr:colOff>648505</xdr:colOff>
      <xdr:row>9</xdr:row>
      <xdr:rowOff>178846</xdr:rowOff>
    </xdr:to>
    <xdr:pic>
      <xdr:nvPicPr>
        <xdr:cNvPr id="3" name="図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7810501" y="781053"/>
          <a:ext cx="1191429" cy="181714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200025</xdr:colOff>
      <xdr:row>2</xdr:row>
      <xdr:rowOff>180975</xdr:rowOff>
    </xdr:from>
    <xdr:to>
      <xdr:col>12</xdr:col>
      <xdr:colOff>323851</xdr:colOff>
      <xdr:row>9</xdr:row>
      <xdr:rowOff>9752</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7229475" y="800100"/>
          <a:ext cx="1476376" cy="1629002"/>
          <a:chOff x="9829800" y="1095375"/>
          <a:chExt cx="1476376" cy="1629002"/>
        </a:xfrm>
      </xdr:grpSpPr>
      <xdr:pic>
        <xdr:nvPicPr>
          <xdr:cNvPr id="7" name="図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1095375"/>
            <a:ext cx="1343212" cy="1629002"/>
          </a:xfrm>
          <a:prstGeom prst="rect">
            <a:avLst/>
          </a:prstGeom>
        </xdr:spPr>
      </xdr:pic>
      <xdr:sp macro="" textlink="">
        <xdr:nvSpPr>
          <xdr:cNvPr id="8" name="正方形/長方形 7">
            <a:extLst>
              <a:ext uri="{FF2B5EF4-FFF2-40B4-BE49-F238E27FC236}">
                <a16:creationId xmlns:a16="http://schemas.microsoft.com/office/drawing/2014/main" id="{00000000-0008-0000-1900-000008000000}"/>
              </a:ext>
            </a:extLst>
          </xdr:cNvPr>
          <xdr:cNvSpPr/>
        </xdr:nvSpPr>
        <xdr:spPr>
          <a:xfrm>
            <a:off x="9829800" y="1543050"/>
            <a:ext cx="542925"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1900-000009000000}"/>
              </a:ext>
            </a:extLst>
          </xdr:cNvPr>
          <xdr:cNvSpPr/>
        </xdr:nvSpPr>
        <xdr:spPr>
          <a:xfrm>
            <a:off x="10944226" y="1562100"/>
            <a:ext cx="361950" cy="1142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0</xdr:colOff>
      <xdr:row>3</xdr:row>
      <xdr:rowOff>0</xdr:rowOff>
    </xdr:from>
    <xdr:to>
      <xdr:col>10</xdr:col>
      <xdr:colOff>124806</xdr:colOff>
      <xdr:row>6</xdr:row>
      <xdr:rowOff>152550</xdr:rowOff>
    </xdr:to>
    <xdr:pic>
      <xdr:nvPicPr>
        <xdr:cNvPr id="3" name="図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838200"/>
          <a:ext cx="7030431" cy="10764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1255940</xdr:colOff>
      <xdr:row>7</xdr:row>
      <xdr:rowOff>81643</xdr:rowOff>
    </xdr:from>
    <xdr:to>
      <xdr:col>7</xdr:col>
      <xdr:colOff>2872638</xdr:colOff>
      <xdr:row>10</xdr:row>
      <xdr:rowOff>204418</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4637315" y="2062843"/>
          <a:ext cx="1616698" cy="780000"/>
          <a:chOff x="3167743" y="1230086"/>
          <a:chExt cx="1619419" cy="774557"/>
        </a:xfrm>
      </xdr:grpSpPr>
      <xdr:pic>
        <xdr:nvPicPr>
          <xdr:cNvPr id="3" name="Picture 1">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601" y="1230086"/>
            <a:ext cx="521360" cy="774557"/>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1A00-000004000000}"/>
              </a:ext>
            </a:extLst>
          </xdr:cNvPr>
          <xdr:cNvCxnSpPr/>
        </xdr:nvCxnSpPr>
        <xdr:spPr>
          <a:xfrm flipV="1">
            <a:off x="4166507" y="162605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4328432" y="1455964"/>
            <a:ext cx="458730"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6" name="直線矢印コネクタ 5">
            <a:extLst>
              <a:ext uri="{FF2B5EF4-FFF2-40B4-BE49-F238E27FC236}">
                <a16:creationId xmlns:a16="http://schemas.microsoft.com/office/drawing/2014/main" id="{00000000-0008-0000-1A00-000006000000}"/>
              </a:ext>
            </a:extLst>
          </xdr:cNvPr>
          <xdr:cNvCxnSpPr/>
        </xdr:nvCxnSpPr>
        <xdr:spPr>
          <a:xfrm flipV="1">
            <a:off x="3473904" y="164510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3167743" y="1475014"/>
            <a:ext cx="332798"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7</xdr:col>
      <xdr:colOff>3076575</xdr:colOff>
      <xdr:row>5</xdr:row>
      <xdr:rowOff>247650</xdr:rowOff>
    </xdr:from>
    <xdr:to>
      <xdr:col>11</xdr:col>
      <xdr:colOff>193392</xdr:colOff>
      <xdr:row>11</xdr:row>
      <xdr:rowOff>58909</xdr:rowOff>
    </xdr:to>
    <xdr:grpSp>
      <xdr:nvGrpSpPr>
        <xdr:cNvPr id="8" name="グループ化 7">
          <a:extLst>
            <a:ext uri="{FF2B5EF4-FFF2-40B4-BE49-F238E27FC236}">
              <a16:creationId xmlns:a16="http://schemas.microsoft.com/office/drawing/2014/main" id="{00000000-0008-0000-1A00-000008000000}"/>
            </a:ext>
          </a:extLst>
        </xdr:cNvPr>
        <xdr:cNvGrpSpPr/>
      </xdr:nvGrpSpPr>
      <xdr:grpSpPr>
        <a:xfrm>
          <a:off x="6457950" y="1743075"/>
          <a:ext cx="1688817" cy="1173334"/>
          <a:chOff x="783771" y="809625"/>
          <a:chExt cx="1691538" cy="1163809"/>
        </a:xfrm>
      </xdr:grpSpPr>
      <xdr:pic>
        <xdr:nvPicPr>
          <xdr:cNvPr id="9" name="Picture 2">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2268" y="809625"/>
            <a:ext cx="621360" cy="1163809"/>
          </a:xfrm>
          <a:prstGeom prst="rect">
            <a:avLst/>
          </a:prstGeom>
          <a:noFill/>
          <a:ln w="1">
            <a:noFill/>
            <a:miter lim="800000"/>
            <a:headEnd/>
            <a:tailEnd type="none" w="med" len="med"/>
          </a:ln>
          <a:effectLst/>
        </xdr:spPr>
      </xdr:pic>
      <xdr:cxnSp macro="">
        <xdr:nvCxnSpPr>
          <xdr:cNvPr id="10" name="直線矢印コネクタ 9">
            <a:extLst>
              <a:ext uri="{FF2B5EF4-FFF2-40B4-BE49-F238E27FC236}">
                <a16:creationId xmlns:a16="http://schemas.microsoft.com/office/drawing/2014/main" id="{00000000-0008-0000-1A00-00000A000000}"/>
              </a:ext>
            </a:extLst>
          </xdr:cNvPr>
          <xdr:cNvCxnSpPr/>
        </xdr:nvCxnSpPr>
        <xdr:spPr>
          <a:xfrm flipV="1">
            <a:off x="1854654" y="1491343"/>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2016579" y="1321253"/>
            <a:ext cx="458730" cy="302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12" name="直線矢印コネクタ 11">
            <a:extLst>
              <a:ext uri="{FF2B5EF4-FFF2-40B4-BE49-F238E27FC236}">
                <a16:creationId xmlns:a16="http://schemas.microsoft.com/office/drawing/2014/main" id="{00000000-0008-0000-1A00-00000C000000}"/>
              </a:ext>
            </a:extLst>
          </xdr:cNvPr>
          <xdr:cNvCxnSpPr/>
        </xdr:nvCxnSpPr>
        <xdr:spPr>
          <a:xfrm flipV="1">
            <a:off x="1088571" y="1517197"/>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783771" y="1347107"/>
            <a:ext cx="331437"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7</xdr:col>
      <xdr:colOff>1598221</xdr:colOff>
      <xdr:row>3</xdr:row>
      <xdr:rowOff>9525</xdr:rowOff>
    </xdr:from>
    <xdr:ext cx="802656" cy="515782"/>
    <xdr:sp macro="" textlink="">
      <xdr:nvSpPr>
        <xdr:cNvPr id="14" name="テキスト ボックス 13">
          <a:extLst>
            <a:ext uri="{FF2B5EF4-FFF2-40B4-BE49-F238E27FC236}">
              <a16:creationId xmlns:a16="http://schemas.microsoft.com/office/drawing/2014/main" id="{00000000-0008-0000-1A00-00000E000000}"/>
            </a:ext>
          </a:extLst>
        </xdr:cNvPr>
        <xdr:cNvSpPr txBox="1"/>
      </xdr:nvSpPr>
      <xdr:spPr>
        <a:xfrm>
          <a:off x="4979596" y="847725"/>
          <a:ext cx="80265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スペーサ</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oneCellAnchor>
    <xdr:from>
      <xdr:col>8</xdr:col>
      <xdr:colOff>103703</xdr:colOff>
      <xdr:row>3</xdr:row>
      <xdr:rowOff>0</xdr:rowOff>
    </xdr:from>
    <xdr:ext cx="1238994" cy="515782"/>
    <xdr:sp macro="" textlink="">
      <xdr:nvSpPr>
        <xdr:cNvPr id="15" name="テキスト ボックス 14">
          <a:extLst>
            <a:ext uri="{FF2B5EF4-FFF2-40B4-BE49-F238E27FC236}">
              <a16:creationId xmlns:a16="http://schemas.microsoft.com/office/drawing/2014/main" id="{00000000-0008-0000-1A00-00000F000000}"/>
            </a:ext>
          </a:extLst>
        </xdr:cNvPr>
        <xdr:cNvSpPr txBox="1"/>
      </xdr:nvSpPr>
      <xdr:spPr>
        <a:xfrm>
          <a:off x="6580703" y="838200"/>
          <a:ext cx="1238994"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ブラケット付スペーサ</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T-D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xdr:col>
      <xdr:colOff>0</xdr:colOff>
      <xdr:row>3</xdr:row>
      <xdr:rowOff>0</xdr:rowOff>
    </xdr:from>
    <xdr:to>
      <xdr:col>6</xdr:col>
      <xdr:colOff>142875</xdr:colOff>
      <xdr:row>6</xdr:row>
      <xdr:rowOff>66675</xdr:rowOff>
    </xdr:to>
    <xdr:pic>
      <xdr:nvPicPr>
        <xdr:cNvPr id="17" name="図 16">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838200"/>
          <a:ext cx="27051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324922</xdr:colOff>
      <xdr:row>5</xdr:row>
      <xdr:rowOff>133350</xdr:rowOff>
    </xdr:from>
    <xdr:to>
      <xdr:col>14</xdr:col>
      <xdr:colOff>146839</xdr:colOff>
      <xdr:row>11</xdr:row>
      <xdr:rowOff>36950</xdr:rowOff>
    </xdr:to>
    <xdr:grpSp>
      <xdr:nvGrpSpPr>
        <xdr:cNvPr id="27" name="グループ化 26">
          <a:extLst>
            <a:ext uri="{FF2B5EF4-FFF2-40B4-BE49-F238E27FC236}">
              <a16:creationId xmlns:a16="http://schemas.microsoft.com/office/drawing/2014/main" id="{00000000-0008-0000-1A00-00001B000000}"/>
            </a:ext>
          </a:extLst>
        </xdr:cNvPr>
        <xdr:cNvGrpSpPr/>
      </xdr:nvGrpSpPr>
      <xdr:grpSpPr>
        <a:xfrm>
          <a:off x="8278297" y="1628775"/>
          <a:ext cx="1850742" cy="1265675"/>
          <a:chOff x="11678722" y="2057400"/>
          <a:chExt cx="1850742" cy="1265675"/>
        </a:xfrm>
      </xdr:grpSpPr>
      <xdr:pic>
        <xdr:nvPicPr>
          <xdr:cNvPr id="26" name="図 25">
            <a:extLst>
              <a:ext uri="{FF2B5EF4-FFF2-40B4-BE49-F238E27FC236}">
                <a16:creationId xmlns:a16="http://schemas.microsoft.com/office/drawing/2014/main" id="{00000000-0008-0000-1A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01525" y="2057400"/>
            <a:ext cx="782219" cy="12656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 name="直線矢印コネクタ 19">
            <a:extLst>
              <a:ext uri="{FF2B5EF4-FFF2-40B4-BE49-F238E27FC236}">
                <a16:creationId xmlns:a16="http://schemas.microsoft.com/office/drawing/2014/main" id="{00000000-0008-0000-1A00-000014000000}"/>
              </a:ext>
            </a:extLst>
          </xdr:cNvPr>
          <xdr:cNvCxnSpPr/>
        </xdr:nvCxnSpPr>
        <xdr:spPr>
          <a:xfrm flipV="1">
            <a:off x="12909807" y="2820897"/>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1A00-000015000000}"/>
              </a:ext>
            </a:extLst>
          </xdr:cNvPr>
          <xdr:cNvSpPr txBox="1"/>
        </xdr:nvSpPr>
        <xdr:spPr>
          <a:xfrm>
            <a:off x="13071472" y="2649415"/>
            <a:ext cx="457992" cy="30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22" name="直線矢印コネクタ 21">
            <a:extLst>
              <a:ext uri="{FF2B5EF4-FFF2-40B4-BE49-F238E27FC236}">
                <a16:creationId xmlns:a16="http://schemas.microsoft.com/office/drawing/2014/main" id="{00000000-0008-0000-1A00-000016000000}"/>
              </a:ext>
            </a:extLst>
          </xdr:cNvPr>
          <xdr:cNvCxnSpPr/>
        </xdr:nvCxnSpPr>
        <xdr:spPr>
          <a:xfrm flipV="1">
            <a:off x="11983032" y="2856488"/>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3" name="テキスト ボックス 22">
            <a:extLst>
              <a:ext uri="{FF2B5EF4-FFF2-40B4-BE49-F238E27FC236}">
                <a16:creationId xmlns:a16="http://schemas.microsoft.com/office/drawing/2014/main" id="{00000000-0008-0000-1A00-000017000000}"/>
              </a:ext>
            </a:extLst>
          </xdr:cNvPr>
          <xdr:cNvSpPr txBox="1"/>
        </xdr:nvSpPr>
        <xdr:spPr>
          <a:xfrm>
            <a:off x="11678722" y="2685006"/>
            <a:ext cx="330904" cy="30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11</xdr:col>
      <xdr:colOff>600075</xdr:colOff>
      <xdr:row>2</xdr:row>
      <xdr:rowOff>171450</xdr:rowOff>
    </xdr:from>
    <xdr:ext cx="1238994" cy="727507"/>
    <xdr:sp macro="" textlink="">
      <xdr:nvSpPr>
        <xdr:cNvPr id="24" name="テキスト ボックス 23">
          <a:extLst>
            <a:ext uri="{FF2B5EF4-FFF2-40B4-BE49-F238E27FC236}">
              <a16:creationId xmlns:a16="http://schemas.microsoft.com/office/drawing/2014/main" id="{00000000-0008-0000-1A00-000018000000}"/>
            </a:ext>
          </a:extLst>
        </xdr:cNvPr>
        <xdr:cNvSpPr txBox="1"/>
      </xdr:nvSpPr>
      <xdr:spPr>
        <a:xfrm>
          <a:off x="8553450" y="790575"/>
          <a:ext cx="1238994"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ブラケット付スペーサ</a:t>
          </a:r>
          <a:br>
            <a:rPr kumimoji="1" lang="en-US" altLang="ja-JP" sz="1000" b="1" i="0">
              <a:solidFill>
                <a:sysClr val="windowText" lastClr="000000"/>
              </a:solidFill>
              <a:latin typeface="Meiryo UI" pitchFamily="50" charset="-128"/>
              <a:ea typeface="Meiryo UI" pitchFamily="50" charset="-128"/>
              <a:cs typeface="Meiryo UI" pitchFamily="50" charset="-128"/>
            </a:rPr>
          </a:br>
          <a:r>
            <a:rPr kumimoji="1" lang="ja-JP" altLang="en-US" sz="1000" b="1" i="0">
              <a:solidFill>
                <a:sysClr val="windowText" lastClr="000000"/>
              </a:solidFill>
              <a:latin typeface="Meiryo UI" pitchFamily="50" charset="-128"/>
              <a:ea typeface="Meiryo UI" pitchFamily="50" charset="-128"/>
              <a:cs typeface="Meiryo UI" pitchFamily="50" charset="-128"/>
            </a:rPr>
            <a:t>（ロングタイプ）</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xdr:from>
      <xdr:col>1</xdr:col>
      <xdr:colOff>23812</xdr:colOff>
      <xdr:row>28</xdr:row>
      <xdr:rowOff>179295</xdr:rowOff>
    </xdr:from>
    <xdr:to>
      <xdr:col>13</xdr:col>
      <xdr:colOff>238125</xdr:colOff>
      <xdr:row>55</xdr:row>
      <xdr:rowOff>123265</xdr:rowOff>
    </xdr:to>
    <xdr:sp macro="" textlink="">
      <xdr:nvSpPr>
        <xdr:cNvPr id="44" name="角丸四角形 43">
          <a:extLst>
            <a:ext uri="{FF2B5EF4-FFF2-40B4-BE49-F238E27FC236}">
              <a16:creationId xmlns:a16="http://schemas.microsoft.com/office/drawing/2014/main" id="{00000000-0008-0000-1A00-00002C000000}"/>
            </a:ext>
          </a:extLst>
        </xdr:cNvPr>
        <xdr:cNvSpPr/>
      </xdr:nvSpPr>
      <xdr:spPr>
        <a:xfrm>
          <a:off x="147637" y="8399370"/>
          <a:ext cx="9396413" cy="6440020"/>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423021</xdr:colOff>
      <xdr:row>45</xdr:row>
      <xdr:rowOff>65604</xdr:rowOff>
    </xdr:from>
    <xdr:ext cx="4840942" cy="1574405"/>
    <xdr:sp macro="" textlink="">
      <xdr:nvSpPr>
        <xdr:cNvPr id="48" name="テキスト ボックス 47">
          <a:extLst>
            <a:ext uri="{FF2B5EF4-FFF2-40B4-BE49-F238E27FC236}">
              <a16:creationId xmlns:a16="http://schemas.microsoft.com/office/drawing/2014/main" id="{00000000-0008-0000-1A00-000030000000}"/>
            </a:ext>
          </a:extLst>
        </xdr:cNvPr>
        <xdr:cNvSpPr txBox="1"/>
      </xdr:nvSpPr>
      <xdr:spPr>
        <a:xfrm>
          <a:off x="546846" y="12495729"/>
          <a:ext cx="484094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モジュラタイプ共通給気形レギュレータの両側にブラケット付スペーサを</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接続した状態で、共通給気形レギュレータ背面に配管材を取付する際、</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使用する工具・配管材によっては、工具の可動範囲が狭くなり、作業を行い難い</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場合があります。</a:t>
          </a:r>
          <a:endParaRPr kumimoji="1" lang="en-US" altLang="ja-JP" sz="1000">
            <a:solidFill>
              <a:srgbClr val="FF0000"/>
            </a:solidFill>
            <a:latin typeface="Meiryo UI" pitchFamily="50" charset="-128"/>
            <a:ea typeface="Meiryo UI" pitchFamily="50" charset="-128"/>
            <a:cs typeface="Meiryo UI" pitchFamily="50" charset="-128"/>
          </a:endParaRPr>
        </a:p>
        <a:p>
          <a:pPr algn="l"/>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このような場合には、ブラケットから製品を取り外して配管作業を行うか、</a:t>
          </a:r>
          <a:endParaRPr kumimoji="1" lang="en-US" altLang="ja-JP" sz="1000">
            <a:solidFill>
              <a:sysClr val="windowText" lastClr="00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または、片側をスペーサに変更してください。</a:t>
          </a:r>
          <a:endParaRPr kumimoji="1" lang="en-US"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twoCellAnchor>
    <xdr:from>
      <xdr:col>2</xdr:col>
      <xdr:colOff>8964</xdr:colOff>
      <xdr:row>30</xdr:row>
      <xdr:rowOff>101310</xdr:rowOff>
    </xdr:from>
    <xdr:to>
      <xdr:col>7</xdr:col>
      <xdr:colOff>2026583</xdr:colOff>
      <xdr:row>42</xdr:row>
      <xdr:rowOff>155513</xdr:rowOff>
    </xdr:to>
    <xdr:grpSp>
      <xdr:nvGrpSpPr>
        <xdr:cNvPr id="56" name="グループ化 55">
          <a:extLst>
            <a:ext uri="{FF2B5EF4-FFF2-40B4-BE49-F238E27FC236}">
              <a16:creationId xmlns:a16="http://schemas.microsoft.com/office/drawing/2014/main" id="{00000000-0008-0000-1A00-000038000000}"/>
            </a:ext>
          </a:extLst>
        </xdr:cNvPr>
        <xdr:cNvGrpSpPr/>
      </xdr:nvGrpSpPr>
      <xdr:grpSpPr>
        <a:xfrm>
          <a:off x="637614" y="8569035"/>
          <a:ext cx="4770344" cy="3026003"/>
          <a:chOff x="247089" y="8692860"/>
          <a:chExt cx="4770344" cy="3026003"/>
        </a:xfrm>
      </xdr:grpSpPr>
      <xdr:pic>
        <xdr:nvPicPr>
          <xdr:cNvPr id="16" name="図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2661" t="26800" r="43456"/>
          <a:stretch/>
        </xdr:blipFill>
        <xdr:spPr>
          <a:xfrm>
            <a:off x="2063053" y="8929530"/>
            <a:ext cx="1212952" cy="2191983"/>
          </a:xfrm>
          <a:prstGeom prst="rect">
            <a:avLst/>
          </a:prstGeom>
        </xdr:spPr>
      </xdr:pic>
      <xdr:pic>
        <xdr:nvPicPr>
          <xdr:cNvPr id="34" name="図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2923" t="10444" r="65760" b="37078"/>
          <a:stretch/>
        </xdr:blipFill>
        <xdr:spPr>
          <a:xfrm>
            <a:off x="282748" y="8692860"/>
            <a:ext cx="1085761" cy="1575650"/>
          </a:xfrm>
          <a:prstGeom prst="rect">
            <a:avLst/>
          </a:prstGeom>
        </xdr:spPr>
      </xdr:pic>
      <xdr:pic>
        <xdr:nvPicPr>
          <xdr:cNvPr id="35" name="図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2923" t="10444" r="65760" b="37078"/>
          <a:stretch/>
        </xdr:blipFill>
        <xdr:spPr>
          <a:xfrm>
            <a:off x="3740983" y="8692860"/>
            <a:ext cx="1079274" cy="1575650"/>
          </a:xfrm>
          <a:prstGeom prst="rect">
            <a:avLst/>
          </a:prstGeom>
        </xdr:spPr>
      </xdr:pic>
      <xdr:sp macro="" textlink="">
        <xdr:nvSpPr>
          <xdr:cNvPr id="46" name="テキスト ボックス 45">
            <a:extLst>
              <a:ext uri="{FF2B5EF4-FFF2-40B4-BE49-F238E27FC236}">
                <a16:creationId xmlns:a16="http://schemas.microsoft.com/office/drawing/2014/main" id="{00000000-0008-0000-1A00-00002E000000}"/>
              </a:ext>
            </a:extLst>
          </xdr:cNvPr>
          <xdr:cNvSpPr txBox="1"/>
        </xdr:nvSpPr>
        <xdr:spPr>
          <a:xfrm>
            <a:off x="3697298"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47" name="テキスト ボックス 46">
            <a:extLst>
              <a:ext uri="{FF2B5EF4-FFF2-40B4-BE49-F238E27FC236}">
                <a16:creationId xmlns:a16="http://schemas.microsoft.com/office/drawing/2014/main" id="{00000000-0008-0000-1A00-00002F000000}"/>
              </a:ext>
            </a:extLst>
          </xdr:cNvPr>
          <xdr:cNvSpPr txBox="1"/>
        </xdr:nvSpPr>
        <xdr:spPr>
          <a:xfrm>
            <a:off x="1800225" y="11201400"/>
            <a:ext cx="1624853"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モジュラタイプ</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共通給気形レギュレータ</a:t>
            </a:r>
          </a:p>
        </xdr:txBody>
      </xdr:sp>
      <xdr:sp macro="" textlink="">
        <xdr:nvSpPr>
          <xdr:cNvPr id="49" name="テキスト ボックス 48">
            <a:extLst>
              <a:ext uri="{FF2B5EF4-FFF2-40B4-BE49-F238E27FC236}">
                <a16:creationId xmlns:a16="http://schemas.microsoft.com/office/drawing/2014/main" id="{00000000-0008-0000-1A00-000031000000}"/>
              </a:ext>
            </a:extLst>
          </xdr:cNvPr>
          <xdr:cNvSpPr txBox="1"/>
        </xdr:nvSpPr>
        <xdr:spPr>
          <a:xfrm>
            <a:off x="247089"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50" name="十字形 49">
            <a:extLst>
              <a:ext uri="{FF2B5EF4-FFF2-40B4-BE49-F238E27FC236}">
                <a16:creationId xmlns:a16="http://schemas.microsoft.com/office/drawing/2014/main" id="{00000000-0008-0000-1A00-000032000000}"/>
              </a:ext>
            </a:extLst>
          </xdr:cNvPr>
          <xdr:cNvSpPr/>
        </xdr:nvSpPr>
        <xdr:spPr>
          <a:xfrm>
            <a:off x="1447800" y="9367558"/>
            <a:ext cx="520514"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十字形 50">
            <a:extLst>
              <a:ext uri="{FF2B5EF4-FFF2-40B4-BE49-F238E27FC236}">
                <a16:creationId xmlns:a16="http://schemas.microsoft.com/office/drawing/2014/main" id="{00000000-0008-0000-1A00-000033000000}"/>
              </a:ext>
            </a:extLst>
          </xdr:cNvPr>
          <xdr:cNvSpPr/>
        </xdr:nvSpPr>
        <xdr:spPr>
          <a:xfrm>
            <a:off x="3235138" y="9367558"/>
            <a:ext cx="516031"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61481</xdr:colOff>
      <xdr:row>40</xdr:row>
      <xdr:rowOff>164321</xdr:rowOff>
    </xdr:from>
    <xdr:to>
      <xdr:col>11</xdr:col>
      <xdr:colOff>41565</xdr:colOff>
      <xdr:row>43</xdr:row>
      <xdr:rowOff>62148</xdr:rowOff>
    </xdr:to>
    <xdr:sp macro="" textlink="">
      <xdr:nvSpPr>
        <xdr:cNvPr id="52" name="右矢印 51">
          <a:extLst>
            <a:ext uri="{FF2B5EF4-FFF2-40B4-BE49-F238E27FC236}">
              <a16:creationId xmlns:a16="http://schemas.microsoft.com/office/drawing/2014/main" id="{00000000-0008-0000-1A00-000034000000}"/>
            </a:ext>
          </a:extLst>
        </xdr:cNvPr>
        <xdr:cNvSpPr/>
      </xdr:nvSpPr>
      <xdr:spPr>
        <a:xfrm rot="5400000">
          <a:off x="7346372" y="11348405"/>
          <a:ext cx="640777" cy="656359"/>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2497639</xdr:colOff>
      <xdr:row>42</xdr:row>
      <xdr:rowOff>16247</xdr:rowOff>
    </xdr:from>
    <xdr:to>
      <xdr:col>13</xdr:col>
      <xdr:colOff>664814</xdr:colOff>
      <xdr:row>54</xdr:row>
      <xdr:rowOff>40162</xdr:rowOff>
    </xdr:to>
    <xdr:grpSp>
      <xdr:nvGrpSpPr>
        <xdr:cNvPr id="71" name="グループ化 70">
          <a:extLst>
            <a:ext uri="{FF2B5EF4-FFF2-40B4-BE49-F238E27FC236}">
              <a16:creationId xmlns:a16="http://schemas.microsoft.com/office/drawing/2014/main" id="{00000000-0008-0000-1A00-000047000000}"/>
            </a:ext>
          </a:extLst>
        </xdr:cNvPr>
        <xdr:cNvGrpSpPr/>
      </xdr:nvGrpSpPr>
      <xdr:grpSpPr>
        <a:xfrm>
          <a:off x="5879014" y="11455772"/>
          <a:ext cx="4091725" cy="2852840"/>
          <a:chOff x="4831264" y="11703422"/>
          <a:chExt cx="4091725" cy="2852840"/>
        </a:xfrm>
      </xdr:grpSpPr>
      <xdr:pic>
        <xdr:nvPicPr>
          <xdr:cNvPr id="33" name="図 32">
            <a:extLst>
              <a:ext uri="{FF2B5EF4-FFF2-40B4-BE49-F238E27FC236}">
                <a16:creationId xmlns:a16="http://schemas.microsoft.com/office/drawing/2014/main" id="{00000000-0008-0000-1A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85787" y="11703422"/>
            <a:ext cx="1934928" cy="2807464"/>
          </a:xfrm>
          <a:prstGeom prst="rect">
            <a:avLst/>
          </a:prstGeom>
        </xdr:spPr>
      </xdr:pic>
      <xdr:sp macro="" textlink="">
        <xdr:nvSpPr>
          <xdr:cNvPr id="37" name="円弧 36">
            <a:extLst>
              <a:ext uri="{FF2B5EF4-FFF2-40B4-BE49-F238E27FC236}">
                <a16:creationId xmlns:a16="http://schemas.microsoft.com/office/drawing/2014/main" id="{00000000-0008-0000-1A00-000025000000}"/>
              </a:ext>
            </a:extLst>
          </xdr:cNvPr>
          <xdr:cNvSpPr/>
        </xdr:nvSpPr>
        <xdr:spPr>
          <a:xfrm rot="19842375">
            <a:off x="6675439" y="12381043"/>
            <a:ext cx="737012" cy="1178185"/>
          </a:xfrm>
          <a:prstGeom prst="arc">
            <a:avLst>
              <a:gd name="adj1" fmla="val 16200000"/>
              <a:gd name="adj2" fmla="val 782994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5" name="直線コネクタ 54">
            <a:extLst>
              <a:ext uri="{FF2B5EF4-FFF2-40B4-BE49-F238E27FC236}">
                <a16:creationId xmlns:a16="http://schemas.microsoft.com/office/drawing/2014/main" id="{00000000-0008-0000-1A00-000037000000}"/>
              </a:ext>
            </a:extLst>
          </xdr:cNvPr>
          <xdr:cNvCxnSpPr/>
        </xdr:nvCxnSpPr>
        <xdr:spPr>
          <a:xfrm>
            <a:off x="6477001" y="14132350"/>
            <a:ext cx="280706" cy="250960"/>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60" name="テキスト ボックス 59">
            <a:extLst>
              <a:ext uri="{FF2B5EF4-FFF2-40B4-BE49-F238E27FC236}">
                <a16:creationId xmlns:a16="http://schemas.microsoft.com/office/drawing/2014/main" id="{00000000-0008-0000-1A00-00003C000000}"/>
              </a:ext>
            </a:extLst>
          </xdr:cNvPr>
          <xdr:cNvSpPr txBox="1"/>
        </xdr:nvSpPr>
        <xdr:spPr>
          <a:xfrm>
            <a:off x="6749048" y="14252204"/>
            <a:ext cx="2173941"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片側をスペーサに変更</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sp macro="" textlink="">
        <xdr:nvSpPr>
          <xdr:cNvPr id="25" name="テキスト ボックス 24">
            <a:extLst>
              <a:ext uri="{FF2B5EF4-FFF2-40B4-BE49-F238E27FC236}">
                <a16:creationId xmlns:a16="http://schemas.microsoft.com/office/drawing/2014/main" id="{00000000-0008-0000-1A00-000019000000}"/>
              </a:ext>
            </a:extLst>
          </xdr:cNvPr>
          <xdr:cNvSpPr txBox="1"/>
        </xdr:nvSpPr>
        <xdr:spPr>
          <a:xfrm rot="2067544">
            <a:off x="4831264" y="12828546"/>
            <a:ext cx="1305231" cy="48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54" name="テキスト ボックス 53">
            <a:extLst>
              <a:ext uri="{FF2B5EF4-FFF2-40B4-BE49-F238E27FC236}">
                <a16:creationId xmlns:a16="http://schemas.microsoft.com/office/drawing/2014/main" id="{00000000-0008-0000-1A00-000036000000}"/>
              </a:ext>
            </a:extLst>
          </xdr:cNvPr>
          <xdr:cNvSpPr txBox="1"/>
        </xdr:nvSpPr>
        <xdr:spPr>
          <a:xfrm rot="2102019">
            <a:off x="6186921" y="13784509"/>
            <a:ext cx="1305129" cy="47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7</xdr:col>
      <xdr:colOff>2555452</xdr:colOff>
      <xdr:row>28</xdr:row>
      <xdr:rowOff>168720</xdr:rowOff>
    </xdr:from>
    <xdr:to>
      <xdr:col>11</xdr:col>
      <xdr:colOff>629209</xdr:colOff>
      <xdr:row>40</xdr:row>
      <xdr:rowOff>201707</xdr:rowOff>
    </xdr:to>
    <xdr:grpSp>
      <xdr:nvGrpSpPr>
        <xdr:cNvPr id="70" name="グループ化 69">
          <a:extLst>
            <a:ext uri="{FF2B5EF4-FFF2-40B4-BE49-F238E27FC236}">
              <a16:creationId xmlns:a16="http://schemas.microsoft.com/office/drawing/2014/main" id="{00000000-0008-0000-1A00-000046000000}"/>
            </a:ext>
          </a:extLst>
        </xdr:cNvPr>
        <xdr:cNvGrpSpPr/>
      </xdr:nvGrpSpPr>
      <xdr:grpSpPr>
        <a:xfrm>
          <a:off x="5936827" y="8141145"/>
          <a:ext cx="2645757" cy="3004787"/>
          <a:chOff x="4889077" y="8388795"/>
          <a:chExt cx="2645757" cy="3004787"/>
        </a:xfrm>
      </xdr:grpSpPr>
      <xdr:pic>
        <xdr:nvPicPr>
          <xdr:cNvPr id="18" name="図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3932" r="13580"/>
          <a:stretch/>
        </xdr:blipFill>
        <xdr:spPr>
          <a:xfrm>
            <a:off x="5369530" y="8388795"/>
            <a:ext cx="2124302" cy="3004787"/>
          </a:xfrm>
          <a:prstGeom prst="rect">
            <a:avLst/>
          </a:prstGeom>
        </xdr:spPr>
      </xdr:pic>
      <xdr:sp macro="" textlink="">
        <xdr:nvSpPr>
          <xdr:cNvPr id="36" name="円弧 35">
            <a:extLst>
              <a:ext uri="{FF2B5EF4-FFF2-40B4-BE49-F238E27FC236}">
                <a16:creationId xmlns:a16="http://schemas.microsoft.com/office/drawing/2014/main" id="{00000000-0008-0000-1A00-000024000000}"/>
              </a:ext>
            </a:extLst>
          </xdr:cNvPr>
          <xdr:cNvSpPr/>
        </xdr:nvSpPr>
        <xdr:spPr>
          <a:xfrm rot="20245271">
            <a:off x="6584907" y="8929082"/>
            <a:ext cx="630355" cy="1080080"/>
          </a:xfrm>
          <a:prstGeom prst="arc">
            <a:avLst>
              <a:gd name="adj1" fmla="val 16045998"/>
              <a:gd name="adj2" fmla="val 25382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1A00-00003D000000}"/>
              </a:ext>
            </a:extLst>
          </xdr:cNvPr>
          <xdr:cNvSpPr txBox="1"/>
        </xdr:nvSpPr>
        <xdr:spPr>
          <a:xfrm rot="2067544">
            <a:off x="4889077" y="9522505"/>
            <a:ext cx="1294789"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62" name="テキスト ボックス 61">
            <a:extLst>
              <a:ext uri="{FF2B5EF4-FFF2-40B4-BE49-F238E27FC236}">
                <a16:creationId xmlns:a16="http://schemas.microsoft.com/office/drawing/2014/main" id="{00000000-0008-0000-1A00-00003E000000}"/>
              </a:ext>
            </a:extLst>
          </xdr:cNvPr>
          <xdr:cNvSpPr txBox="1"/>
        </xdr:nvSpPr>
        <xdr:spPr>
          <a:xfrm rot="2067544">
            <a:off x="6239893" y="10603771"/>
            <a:ext cx="1294941"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1</xdr:col>
      <xdr:colOff>9525</xdr:colOff>
      <xdr:row>59</xdr:row>
      <xdr:rowOff>95249</xdr:rowOff>
    </xdr:from>
    <xdr:to>
      <xdr:col>13</xdr:col>
      <xdr:colOff>266700</xdr:colOff>
      <xdr:row>98</xdr:row>
      <xdr:rowOff>0</xdr:rowOff>
    </xdr:to>
    <xdr:sp macro="" textlink="">
      <xdr:nvSpPr>
        <xdr:cNvPr id="32" name="角丸四角形 22">
          <a:extLst>
            <a:ext uri="{FF2B5EF4-FFF2-40B4-BE49-F238E27FC236}">
              <a16:creationId xmlns:a16="http://schemas.microsoft.com/office/drawing/2014/main" id="{00000000-0008-0000-1A00-000020000000}"/>
            </a:ext>
          </a:extLst>
        </xdr:cNvPr>
        <xdr:cNvSpPr/>
      </xdr:nvSpPr>
      <xdr:spPr>
        <a:xfrm>
          <a:off x="133350" y="15011399"/>
          <a:ext cx="9439275" cy="770572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60</xdr:row>
      <xdr:rowOff>171450</xdr:rowOff>
    </xdr:from>
    <xdr:ext cx="4857751" cy="727507"/>
    <xdr:sp macro="" textlink="">
      <xdr:nvSpPr>
        <xdr:cNvPr id="31" name="テキスト ボックス 30">
          <a:extLst>
            <a:ext uri="{FF2B5EF4-FFF2-40B4-BE49-F238E27FC236}">
              <a16:creationId xmlns:a16="http://schemas.microsoft.com/office/drawing/2014/main" id="{00000000-0008-0000-1A00-00001F000000}"/>
            </a:ext>
          </a:extLst>
        </xdr:cNvPr>
        <xdr:cNvSpPr txBox="1"/>
      </xdr:nvSpPr>
      <xdr:spPr>
        <a:xfrm>
          <a:off x="323849" y="15287625"/>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twoCellAnchor editAs="oneCell">
    <xdr:from>
      <xdr:col>7</xdr:col>
      <xdr:colOff>1600200</xdr:colOff>
      <xdr:row>69</xdr:row>
      <xdr:rowOff>38101</xdr:rowOff>
    </xdr:from>
    <xdr:to>
      <xdr:col>12</xdr:col>
      <xdr:colOff>478731</xdr:colOff>
      <xdr:row>84</xdr:row>
      <xdr:rowOff>89962</xdr:rowOff>
    </xdr:to>
    <xdr:pic>
      <xdr:nvPicPr>
        <xdr:cNvPr id="53" name="図 52">
          <a:extLst>
            <a:ext uri="{FF2B5EF4-FFF2-40B4-BE49-F238E27FC236}">
              <a16:creationId xmlns:a16="http://schemas.microsoft.com/office/drawing/2014/main" id="{00000000-0008-0000-1A00-00003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81575" y="16954501"/>
          <a:ext cx="4126806" cy="3052236"/>
        </a:xfrm>
        <a:prstGeom prst="rect">
          <a:avLst/>
        </a:prstGeom>
      </xdr:spPr>
    </xdr:pic>
    <xdr:clientData/>
  </xdr:twoCellAnchor>
  <xdr:oneCellAnchor>
    <xdr:from>
      <xdr:col>7</xdr:col>
      <xdr:colOff>1495425</xdr:colOff>
      <xdr:row>60</xdr:row>
      <xdr:rowOff>152400</xdr:rowOff>
    </xdr:from>
    <xdr:ext cx="4857751" cy="1574405"/>
    <xdr:sp macro="" textlink="">
      <xdr:nvSpPr>
        <xdr:cNvPr id="45" name="テキスト ボックス 44">
          <a:extLst>
            <a:ext uri="{FF2B5EF4-FFF2-40B4-BE49-F238E27FC236}">
              <a16:creationId xmlns:a16="http://schemas.microsoft.com/office/drawing/2014/main" id="{00000000-0008-0000-1A00-00002D000000}"/>
            </a:ext>
          </a:extLst>
        </xdr:cNvPr>
        <xdr:cNvSpPr txBox="1"/>
      </xdr:nvSpPr>
      <xdr:spPr>
        <a:xfrm>
          <a:off x="4876800" y="15268575"/>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1</xdr:col>
      <xdr:colOff>171450</xdr:colOff>
      <xdr:row>64</xdr:row>
      <xdr:rowOff>95251</xdr:rowOff>
    </xdr:from>
    <xdr:to>
      <xdr:col>7</xdr:col>
      <xdr:colOff>1009650</xdr:colOff>
      <xdr:row>96</xdr:row>
      <xdr:rowOff>170246</xdr:rowOff>
    </xdr:to>
    <xdr:grpSp>
      <xdr:nvGrpSpPr>
        <xdr:cNvPr id="19" name="グループ化 18">
          <a:extLst>
            <a:ext uri="{FF2B5EF4-FFF2-40B4-BE49-F238E27FC236}">
              <a16:creationId xmlns:a16="http://schemas.microsoft.com/office/drawing/2014/main" id="{00000000-0008-0000-1A00-000013000000}"/>
            </a:ext>
          </a:extLst>
        </xdr:cNvPr>
        <xdr:cNvGrpSpPr/>
      </xdr:nvGrpSpPr>
      <xdr:grpSpPr>
        <a:xfrm>
          <a:off x="295275" y="16478251"/>
          <a:ext cx="4095750" cy="6475795"/>
          <a:chOff x="295275" y="16478251"/>
          <a:chExt cx="4095750" cy="6475795"/>
        </a:xfrm>
      </xdr:grpSpPr>
      <xdr:sp macro="" textlink="">
        <xdr:nvSpPr>
          <xdr:cNvPr id="30" name="右矢印 31">
            <a:extLst>
              <a:ext uri="{FF2B5EF4-FFF2-40B4-BE49-F238E27FC236}">
                <a16:creationId xmlns:a16="http://schemas.microsoft.com/office/drawing/2014/main" id="{00000000-0008-0000-1A00-00001E000000}"/>
              </a:ext>
            </a:extLst>
          </xdr:cNvPr>
          <xdr:cNvSpPr/>
        </xdr:nvSpPr>
        <xdr:spPr>
          <a:xfrm rot="5400000">
            <a:off x="2152648" y="20012025"/>
            <a:ext cx="504825" cy="638178"/>
          </a:xfrm>
          <a:prstGeom prst="rightArrow">
            <a:avLst>
              <a:gd name="adj1" fmla="val 55715"/>
              <a:gd name="adj2" fmla="val 61962"/>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nvGrpSpPr>
          <xdr:cNvPr id="66" name="グループ化 65">
            <a:extLst>
              <a:ext uri="{FF2B5EF4-FFF2-40B4-BE49-F238E27FC236}">
                <a16:creationId xmlns:a16="http://schemas.microsoft.com/office/drawing/2014/main" id="{00000000-0008-0000-1A00-000042000000}"/>
              </a:ext>
            </a:extLst>
          </xdr:cNvPr>
          <xdr:cNvGrpSpPr/>
        </xdr:nvGrpSpPr>
        <xdr:grpSpPr>
          <a:xfrm>
            <a:off x="466726" y="20488275"/>
            <a:ext cx="3924299" cy="2465771"/>
            <a:chOff x="466726" y="20021550"/>
            <a:chExt cx="3924299" cy="2465771"/>
          </a:xfrm>
        </xdr:grpSpPr>
        <xdr:grpSp>
          <xdr:nvGrpSpPr>
            <xdr:cNvPr id="64" name="グループ化 63">
              <a:extLst>
                <a:ext uri="{FF2B5EF4-FFF2-40B4-BE49-F238E27FC236}">
                  <a16:creationId xmlns:a16="http://schemas.microsoft.com/office/drawing/2014/main" id="{00000000-0008-0000-1A00-000040000000}"/>
                </a:ext>
              </a:extLst>
            </xdr:cNvPr>
            <xdr:cNvGrpSpPr/>
          </xdr:nvGrpSpPr>
          <xdr:grpSpPr>
            <a:xfrm>
              <a:off x="466726" y="20307300"/>
              <a:ext cx="3924299" cy="2180021"/>
              <a:chOff x="12439651" y="19707225"/>
              <a:chExt cx="3924299" cy="2180021"/>
            </a:xfrm>
          </xdr:grpSpPr>
          <xdr:pic>
            <xdr:nvPicPr>
              <xdr:cNvPr id="40" name="図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58158" r="-84"/>
              <a:stretch/>
            </xdr:blipFill>
            <xdr:spPr>
              <a:xfrm>
                <a:off x="12439651" y="19783425"/>
                <a:ext cx="3924299" cy="2103821"/>
              </a:xfrm>
              <a:prstGeom prst="rect">
                <a:avLst/>
              </a:prstGeom>
            </xdr:spPr>
          </xdr:pic>
          <xdr:sp macro="" textlink="">
            <xdr:nvSpPr>
              <xdr:cNvPr id="42" name="正方形/長方形 41">
                <a:extLst>
                  <a:ext uri="{FF2B5EF4-FFF2-40B4-BE49-F238E27FC236}">
                    <a16:creationId xmlns:a16="http://schemas.microsoft.com/office/drawing/2014/main" id="{00000000-0008-0000-1A00-00002A000000}"/>
                  </a:ext>
                </a:extLst>
              </xdr:cNvPr>
              <xdr:cNvSpPr/>
            </xdr:nvSpPr>
            <xdr:spPr>
              <a:xfrm>
                <a:off x="12477750" y="19707225"/>
                <a:ext cx="657225"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9" name="ドーナツ 30">
              <a:extLst>
                <a:ext uri="{FF2B5EF4-FFF2-40B4-BE49-F238E27FC236}">
                  <a16:creationId xmlns:a16="http://schemas.microsoft.com/office/drawing/2014/main" id="{00000000-0008-0000-1A00-00001D000000}"/>
                </a:ext>
              </a:extLst>
            </xdr:cNvPr>
            <xdr:cNvSpPr>
              <a:spLocks noChangeAspect="1"/>
            </xdr:cNvSpPr>
          </xdr:nvSpPr>
          <xdr:spPr>
            <a:xfrm>
              <a:off x="561975" y="20021550"/>
              <a:ext cx="600075" cy="623455"/>
            </a:xfrm>
            <a:prstGeom prst="donut">
              <a:avLst>
                <a:gd name="adj" fmla="val 13055"/>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sp macro="" textlink="">
          <xdr:nvSpPr>
            <xdr:cNvPr id="59" name="テキスト ボックス 58">
              <a:extLst>
                <a:ext uri="{FF2B5EF4-FFF2-40B4-BE49-F238E27FC236}">
                  <a16:creationId xmlns:a16="http://schemas.microsoft.com/office/drawing/2014/main" id="{00000000-0008-0000-1A00-00003B000000}"/>
                </a:ext>
              </a:extLst>
            </xdr:cNvPr>
            <xdr:cNvSpPr txBox="1"/>
          </xdr:nvSpPr>
          <xdr:spPr>
            <a:xfrm>
              <a:off x="1190625" y="201739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両端支持</a:t>
              </a:r>
            </a:p>
          </xdr:txBody>
        </xdr:sp>
      </xdr:grpSp>
      <xdr:sp macro="" textlink="">
        <xdr:nvSpPr>
          <xdr:cNvPr id="38" name="テキスト ボックス 37">
            <a:extLst>
              <a:ext uri="{FF2B5EF4-FFF2-40B4-BE49-F238E27FC236}">
                <a16:creationId xmlns:a16="http://schemas.microsoft.com/office/drawing/2014/main" id="{00000000-0008-0000-1A00-000026000000}"/>
              </a:ext>
            </a:extLst>
          </xdr:cNvPr>
          <xdr:cNvSpPr txBox="1"/>
        </xdr:nvSpPr>
        <xdr:spPr>
          <a:xfrm>
            <a:off x="657226" y="19154775"/>
            <a:ext cx="3505199" cy="7715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上図のような片持ち条件での選択も可能です。</a:t>
            </a:r>
            <a:endParaRPr kumimoji="1" lang="en-US" altLang="ja-JP" sz="10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latin typeface="Meiryo UI" pitchFamily="50" charset="-128"/>
                <a:ea typeface="Meiryo UI" pitchFamily="50" charset="-128"/>
                <a:cs typeface="Meiryo UI" pitchFamily="50" charset="-128"/>
              </a:rPr>
              <a:t>　 但し、過大な</a:t>
            </a:r>
            <a:r>
              <a:rPr lang="ja-JP" altLang="ja-JP" sz="1000">
                <a:solidFill>
                  <a:schemeClr val="dk1"/>
                </a:solidFill>
                <a:effectLst/>
                <a:latin typeface="Meiryo UI" panose="020B0604030504040204" pitchFamily="50" charset="-128"/>
                <a:ea typeface="Meiryo UI" panose="020B0604030504040204" pitchFamily="50" charset="-128"/>
                <a:cs typeface="+mn-cs"/>
              </a:rPr>
              <a:t>モーメント</a:t>
            </a:r>
            <a:r>
              <a:rPr lang="ja-JP" altLang="en-US" sz="1000">
                <a:solidFill>
                  <a:schemeClr val="dk1"/>
                </a:solidFill>
                <a:effectLst/>
                <a:latin typeface="Meiryo UI" panose="020B0604030504040204" pitchFamily="50" charset="-128"/>
                <a:ea typeface="Meiryo UI" panose="020B0604030504040204" pitchFamily="50" charset="-128"/>
                <a:cs typeface="+mn-cs"/>
              </a:rPr>
              <a:t>がブラケット付スペーサ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r>
              <a:rPr lang="ja-JP" altLang="en-US" sz="1000">
                <a:solidFill>
                  <a:schemeClr val="dk1"/>
                </a:solidFill>
                <a:effectLst/>
                <a:latin typeface="Meiryo UI" panose="020B0604030504040204" pitchFamily="50" charset="-128"/>
                <a:ea typeface="Meiryo UI" panose="020B0604030504040204" pitchFamily="50" charset="-128"/>
                <a:cs typeface="+mn-cs"/>
              </a:rPr>
              <a:t>またはスペーサ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eiryo UI" panose="020B0604030504040204" pitchFamily="50" charset="-128"/>
                <a:ea typeface="Meiryo UI" panose="020B0604030504040204" pitchFamily="50" charset="-128"/>
                <a:cs typeface="+mn-cs"/>
              </a:rPr>
              <a:t>　 に</a:t>
            </a:r>
            <a:r>
              <a:rPr lang="ja-JP" altLang="ja-JP" sz="1000">
                <a:solidFill>
                  <a:schemeClr val="dk1"/>
                </a:solidFill>
                <a:effectLst/>
                <a:latin typeface="Meiryo UI" panose="020B0604030504040204" pitchFamily="50" charset="-128"/>
                <a:ea typeface="Meiryo UI" panose="020B0604030504040204" pitchFamily="50" charset="-128"/>
                <a:cs typeface="+mn-cs"/>
              </a:rPr>
              <a:t>加わらないように対策して御使用ください。</a:t>
            </a:r>
            <a:endParaRPr kumimoji="1" lang="en-US" altLang="ja-JP" sz="1000">
              <a:latin typeface="Meiryo UI" pitchFamily="50" charset="-128"/>
              <a:ea typeface="Meiryo UI" pitchFamily="50" charset="-128"/>
              <a:cs typeface="Meiryo UI" pitchFamily="50" charset="-128"/>
            </a:endParaRPr>
          </a:p>
        </xdr:txBody>
      </xdr:sp>
      <xdr:grpSp>
        <xdr:nvGrpSpPr>
          <xdr:cNvPr id="65" name="グループ化 64">
            <a:extLst>
              <a:ext uri="{FF2B5EF4-FFF2-40B4-BE49-F238E27FC236}">
                <a16:creationId xmlns:a16="http://schemas.microsoft.com/office/drawing/2014/main" id="{00000000-0008-0000-1A00-000041000000}"/>
              </a:ext>
            </a:extLst>
          </xdr:cNvPr>
          <xdr:cNvGrpSpPr/>
        </xdr:nvGrpSpPr>
        <xdr:grpSpPr>
          <a:xfrm>
            <a:off x="295275" y="16478251"/>
            <a:ext cx="4067175" cy="2562224"/>
            <a:chOff x="295275" y="16011526"/>
            <a:chExt cx="4067175" cy="2562224"/>
          </a:xfrm>
        </xdr:grpSpPr>
        <xdr:grpSp>
          <xdr:nvGrpSpPr>
            <xdr:cNvPr id="63" name="グループ化 62">
              <a:extLst>
                <a:ext uri="{FF2B5EF4-FFF2-40B4-BE49-F238E27FC236}">
                  <a16:creationId xmlns:a16="http://schemas.microsoft.com/office/drawing/2014/main" id="{00000000-0008-0000-1A00-00003F000000}"/>
                </a:ext>
              </a:extLst>
            </xdr:cNvPr>
            <xdr:cNvGrpSpPr/>
          </xdr:nvGrpSpPr>
          <xdr:grpSpPr>
            <a:xfrm>
              <a:off x="447675" y="16363950"/>
              <a:ext cx="3914775" cy="2209800"/>
              <a:chOff x="314325" y="16373475"/>
              <a:chExt cx="3914775" cy="2209800"/>
            </a:xfrm>
          </xdr:grpSpPr>
          <xdr:pic>
            <xdr:nvPicPr>
              <xdr:cNvPr id="39" name="図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7577" r="160" b="50936"/>
              <a:stretch/>
            </xdr:blipFill>
            <xdr:spPr>
              <a:xfrm>
                <a:off x="314325" y="16497300"/>
                <a:ext cx="3914775" cy="2085975"/>
              </a:xfrm>
              <a:prstGeom prst="rect">
                <a:avLst/>
              </a:prstGeom>
            </xdr:spPr>
          </xdr:pic>
          <xdr:sp macro="" textlink="">
            <xdr:nvSpPr>
              <xdr:cNvPr id="41" name="正方形/長方形 40">
                <a:extLst>
                  <a:ext uri="{FF2B5EF4-FFF2-40B4-BE49-F238E27FC236}">
                    <a16:creationId xmlns:a16="http://schemas.microsoft.com/office/drawing/2014/main" id="{00000000-0008-0000-1A00-000029000000}"/>
                  </a:ext>
                </a:extLst>
              </xdr:cNvPr>
              <xdr:cNvSpPr/>
            </xdr:nvSpPr>
            <xdr:spPr>
              <a:xfrm>
                <a:off x="447675" y="16373475"/>
                <a:ext cx="542925"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8" name="乗算記号 102">
              <a:extLst>
                <a:ext uri="{FF2B5EF4-FFF2-40B4-BE49-F238E27FC236}">
                  <a16:creationId xmlns:a16="http://schemas.microsoft.com/office/drawing/2014/main" id="{00000000-0008-0000-1A00-00001C000000}"/>
                </a:ext>
              </a:extLst>
            </xdr:cNvPr>
            <xdr:cNvSpPr/>
          </xdr:nvSpPr>
          <xdr:spPr>
            <a:xfrm>
              <a:off x="295275" y="16011526"/>
              <a:ext cx="1047750" cy="800100"/>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1A00-00003A000000}"/>
                </a:ext>
              </a:extLst>
            </xdr:cNvPr>
            <xdr:cNvSpPr txBox="1"/>
          </xdr:nvSpPr>
          <xdr:spPr>
            <a:xfrm>
              <a:off x="1143000" y="162496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片持ち</a:t>
              </a:r>
            </a:p>
          </xdr:txBody>
        </xdr:sp>
      </xdr:grp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47637</xdr:colOff>
      <xdr:row>3</xdr:row>
      <xdr:rowOff>19050</xdr:rowOff>
    </xdr:from>
    <xdr:to>
      <xdr:col>13</xdr:col>
      <xdr:colOff>145964</xdr:colOff>
      <xdr:row>10</xdr:row>
      <xdr:rowOff>2845</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6969137" y="855133"/>
          <a:ext cx="2130327" cy="1793545"/>
          <a:chOff x="13118124" y="4743450"/>
          <a:chExt cx="1636270" cy="1372323"/>
        </a:xfrm>
      </xdr:grpSpPr>
      <xdr:pic>
        <xdr:nvPicPr>
          <xdr:cNvPr id="3" name="Picture 8">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35025" y="4743450"/>
            <a:ext cx="590550" cy="923925"/>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1B00-000004000000}"/>
              </a:ext>
            </a:extLst>
          </xdr:cNvPr>
          <xdr:cNvCxnSpPr/>
        </xdr:nvCxnSpPr>
        <xdr:spPr>
          <a:xfrm flipV="1">
            <a:off x="14125575" y="531495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1B00-000005000000}"/>
              </a:ext>
            </a:extLst>
          </xdr:cNvPr>
          <xdr:cNvCxnSpPr/>
        </xdr:nvCxnSpPr>
        <xdr:spPr>
          <a:xfrm flipV="1">
            <a:off x="13335000" y="53340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13118124" y="5213839"/>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14297025" y="5187462"/>
            <a:ext cx="457369"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8" name="直線矢印コネクタ 7">
            <a:extLst>
              <a:ext uri="{FF2B5EF4-FFF2-40B4-BE49-F238E27FC236}">
                <a16:creationId xmlns:a16="http://schemas.microsoft.com/office/drawing/2014/main" id="{00000000-0008-0000-1B00-000008000000}"/>
              </a:ext>
            </a:extLst>
          </xdr:cNvPr>
          <xdr:cNvCxnSpPr/>
        </xdr:nvCxnSpPr>
        <xdr:spPr>
          <a:xfrm>
            <a:off x="13849350" y="5661513"/>
            <a:ext cx="0" cy="21600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8">
            <a:extLst>
              <a:ext uri="{FF2B5EF4-FFF2-40B4-BE49-F238E27FC236}">
                <a16:creationId xmlns:a16="http://schemas.microsoft.com/office/drawing/2014/main" id="{00000000-0008-0000-1B00-000009000000}"/>
              </a:ext>
            </a:extLst>
          </xdr:cNvPr>
          <xdr:cNvSpPr txBox="1"/>
        </xdr:nvSpPr>
        <xdr:spPr>
          <a:xfrm>
            <a:off x="13688891" y="5811715"/>
            <a:ext cx="444994"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000">
                <a:latin typeface="Meiryo UI" pitchFamily="50" charset="-128"/>
                <a:ea typeface="Meiryo UI" pitchFamily="50" charset="-128"/>
                <a:cs typeface="Meiryo UI" pitchFamily="50" charset="-128"/>
              </a:rPr>
              <a:t>EXH</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0</xdr:col>
      <xdr:colOff>74543</xdr:colOff>
      <xdr:row>2</xdr:row>
      <xdr:rowOff>215347</xdr:rowOff>
    </xdr:from>
    <xdr:to>
      <xdr:col>9</xdr:col>
      <xdr:colOff>537955</xdr:colOff>
      <xdr:row>6</xdr:row>
      <xdr:rowOff>85725</xdr:rowOff>
    </xdr:to>
    <xdr:pic>
      <xdr:nvPicPr>
        <xdr:cNvPr id="11" name="図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43" y="836543"/>
          <a:ext cx="6691934" cy="1005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200025</xdr:colOff>
      <xdr:row>3</xdr:row>
      <xdr:rowOff>38100</xdr:rowOff>
    </xdr:from>
    <xdr:to>
      <xdr:col>12</xdr:col>
      <xdr:colOff>18448</xdr:colOff>
      <xdr:row>8</xdr:row>
      <xdr:rowOff>22211</xdr:rowOff>
    </xdr:to>
    <xdr:pic>
      <xdr:nvPicPr>
        <xdr:cNvPr id="8" name="図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1" cstate="print"/>
        <a:stretch>
          <a:fillRect/>
        </a:stretch>
      </xdr:blipFill>
      <xdr:spPr>
        <a:xfrm>
          <a:off x="6800850" y="876300"/>
          <a:ext cx="1847248" cy="1298561"/>
        </a:xfrm>
        <a:prstGeom prst="rect">
          <a:avLst/>
        </a:prstGeom>
      </xdr:spPr>
    </xdr:pic>
    <xdr:clientData/>
  </xdr:twoCellAnchor>
  <xdr:twoCellAnchor editAs="oneCell">
    <xdr:from>
      <xdr:col>1</xdr:col>
      <xdr:colOff>0</xdr:colOff>
      <xdr:row>3</xdr:row>
      <xdr:rowOff>0</xdr:rowOff>
    </xdr:from>
    <xdr:to>
      <xdr:col>6</xdr:col>
      <xdr:colOff>142875</xdr:colOff>
      <xdr:row>6</xdr:row>
      <xdr:rowOff>114300</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2705100" cy="99060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10" name="Picture 2">
          <a:extLst>
            <a:ext uri="{FF2B5EF4-FFF2-40B4-BE49-F238E27FC236}">
              <a16:creationId xmlns:a16="http://schemas.microsoft.com/office/drawing/2014/main" id="{00000000-0008-0000-1D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943225" cy="990600"/>
        </a:xfrm>
        <a:prstGeom prst="rect">
          <a:avLst/>
        </a:prstGeom>
        <a:noFill/>
      </xdr:spPr>
    </xdr:pic>
    <xdr:clientData/>
  </xdr:twoCellAnchor>
  <xdr:twoCellAnchor editAs="oneCell">
    <xdr:from>
      <xdr:col>11</xdr:col>
      <xdr:colOff>342900</xdr:colOff>
      <xdr:row>5</xdr:row>
      <xdr:rowOff>19050</xdr:rowOff>
    </xdr:from>
    <xdr:to>
      <xdr:col>13</xdr:col>
      <xdr:colOff>542925</xdr:colOff>
      <xdr:row>7</xdr:row>
      <xdr:rowOff>190500</xdr:rowOff>
    </xdr:to>
    <xdr:pic>
      <xdr:nvPicPr>
        <xdr:cNvPr id="18" name="Picture 2">
          <a:extLst>
            <a:ext uri="{FF2B5EF4-FFF2-40B4-BE49-F238E27FC236}">
              <a16:creationId xmlns:a16="http://schemas.microsoft.com/office/drawing/2014/main" id="{00000000-0008-0000-1D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677400" y="1514475"/>
          <a:ext cx="1552575" cy="609600"/>
        </a:xfrm>
        <a:prstGeom prst="rect">
          <a:avLst/>
        </a:prstGeom>
        <a:noFill/>
      </xdr:spPr>
    </xdr:pic>
    <xdr:clientData/>
  </xdr:twoCellAnchor>
  <xdr:twoCellAnchor editAs="oneCell">
    <xdr:from>
      <xdr:col>9</xdr:col>
      <xdr:colOff>19050</xdr:colOff>
      <xdr:row>3</xdr:row>
      <xdr:rowOff>133350</xdr:rowOff>
    </xdr:from>
    <xdr:to>
      <xdr:col>10</xdr:col>
      <xdr:colOff>523875</xdr:colOff>
      <xdr:row>8</xdr:row>
      <xdr:rowOff>209550</xdr:rowOff>
    </xdr:to>
    <xdr:pic>
      <xdr:nvPicPr>
        <xdr:cNvPr id="21" name="Picture 4">
          <a:extLst>
            <a:ext uri="{FF2B5EF4-FFF2-40B4-BE49-F238E27FC236}">
              <a16:creationId xmlns:a16="http://schemas.microsoft.com/office/drawing/2014/main" id="{00000000-0008-0000-1D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01000" y="971550"/>
          <a:ext cx="1181100" cy="13906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4533900" cy="990600"/>
        </a:xfrm>
        <a:prstGeom prst="rect">
          <a:avLst/>
        </a:prstGeom>
        <a:noFill/>
      </xdr:spPr>
    </xdr:pic>
    <xdr:clientData/>
  </xdr:twoCellAnchor>
  <xdr:twoCellAnchor editAs="oneCell">
    <xdr:from>
      <xdr:col>10</xdr:col>
      <xdr:colOff>304800</xdr:colOff>
      <xdr:row>2</xdr:row>
      <xdr:rowOff>171451</xdr:rowOff>
    </xdr:from>
    <xdr:to>
      <xdr:col>11</xdr:col>
      <xdr:colOff>355283</xdr:colOff>
      <xdr:row>9</xdr:row>
      <xdr:rowOff>38101</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505825" y="790576"/>
          <a:ext cx="726758" cy="1666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2" name="図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38200"/>
          <a:ext cx="294322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4</xdr:row>
      <xdr:rowOff>104775</xdr:rowOff>
    </xdr:from>
    <xdr:to>
      <xdr:col>13</xdr:col>
      <xdr:colOff>523875</xdr:colOff>
      <xdr:row>7</xdr:row>
      <xdr:rowOff>57150</xdr:rowOff>
    </xdr:to>
    <xdr:pic>
      <xdr:nvPicPr>
        <xdr:cNvPr id="3" name="Picture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77225" y="1381125"/>
          <a:ext cx="1552575" cy="609600"/>
        </a:xfrm>
        <a:prstGeom prst="rect">
          <a:avLst/>
        </a:prstGeom>
        <a:noFill/>
      </xdr:spPr>
    </xdr:pic>
    <xdr:clientData/>
  </xdr:twoCellAnchor>
  <xdr:twoCellAnchor editAs="oneCell">
    <xdr:from>
      <xdr:col>8</xdr:col>
      <xdr:colOff>104775</xdr:colOff>
      <xdr:row>2</xdr:row>
      <xdr:rowOff>0</xdr:rowOff>
    </xdr:from>
    <xdr:to>
      <xdr:col>10</xdr:col>
      <xdr:colOff>561889</xdr:colOff>
      <xdr:row>9</xdr:row>
      <xdr:rowOff>199283</xdr:rowOff>
    </xdr:to>
    <xdr:grpSp>
      <xdr:nvGrpSpPr>
        <xdr:cNvPr id="18" name="グループ化 17">
          <a:extLst>
            <a:ext uri="{FF2B5EF4-FFF2-40B4-BE49-F238E27FC236}">
              <a16:creationId xmlns:a16="http://schemas.microsoft.com/office/drawing/2014/main" id="{00000000-0008-0000-1E00-000012000000}"/>
            </a:ext>
          </a:extLst>
        </xdr:cNvPr>
        <xdr:cNvGrpSpPr/>
      </xdr:nvGrpSpPr>
      <xdr:grpSpPr>
        <a:xfrm>
          <a:off x="6581775" y="619125"/>
          <a:ext cx="1257214" cy="1961408"/>
          <a:chOff x="6581775" y="619125"/>
          <a:chExt cx="1257214" cy="1961408"/>
        </a:xfrm>
      </xdr:grpSpPr>
      <xdr:pic>
        <xdr:nvPicPr>
          <xdr:cNvPr id="11" name="図 10">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stretch>
            <a:fillRect/>
          </a:stretch>
        </xdr:blipFill>
        <xdr:spPr>
          <a:xfrm>
            <a:off x="7153275" y="1152525"/>
            <a:ext cx="685714" cy="923810"/>
          </a:xfrm>
          <a:prstGeom prst="rect">
            <a:avLst/>
          </a:prstGeom>
        </xdr:spPr>
      </xdr:pic>
      <xdr:cxnSp macro="">
        <xdr:nvCxnSpPr>
          <xdr:cNvPr id="6" name="直線矢印コネクタ 5">
            <a:extLst>
              <a:ext uri="{FF2B5EF4-FFF2-40B4-BE49-F238E27FC236}">
                <a16:creationId xmlns:a16="http://schemas.microsoft.com/office/drawing/2014/main" id="{00000000-0008-0000-1E00-000006000000}"/>
              </a:ext>
            </a:extLst>
          </xdr:cNvPr>
          <xdr:cNvCxnSpPr/>
        </xdr:nvCxnSpPr>
        <xdr:spPr>
          <a:xfrm>
            <a:off x="7486650" y="2076449"/>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7248525" y="2276475"/>
            <a:ext cx="49530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cxnSp macro="">
        <xdr:nvCxnSpPr>
          <xdr:cNvPr id="12" name="直線矢印コネクタ 11">
            <a:extLst>
              <a:ext uri="{FF2B5EF4-FFF2-40B4-BE49-F238E27FC236}">
                <a16:creationId xmlns:a16="http://schemas.microsoft.com/office/drawing/2014/main" id="{00000000-0008-0000-1E00-00000C000000}"/>
              </a:ext>
            </a:extLst>
          </xdr:cNvPr>
          <xdr:cNvCxnSpPr/>
        </xdr:nvCxnSpPr>
        <xdr:spPr>
          <a:xfrm flipV="1">
            <a:off x="7505700" y="876300"/>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a:extLst>
              <a:ext uri="{FF2B5EF4-FFF2-40B4-BE49-F238E27FC236}">
                <a16:creationId xmlns:a16="http://schemas.microsoft.com/office/drawing/2014/main" id="{00000000-0008-0000-1E00-00000E000000}"/>
              </a:ext>
            </a:extLst>
          </xdr:cNvPr>
          <xdr:cNvCxnSpPr/>
        </xdr:nvCxnSpPr>
        <xdr:spPr>
          <a:xfrm>
            <a:off x="6915150" y="1647825"/>
            <a:ext cx="270000" cy="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7267575" y="619125"/>
            <a:ext cx="51435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00000000-0008-0000-1E00-000011000000}"/>
              </a:ext>
            </a:extLst>
          </xdr:cNvPr>
          <xdr:cNvSpPr txBox="1"/>
        </xdr:nvSpPr>
        <xdr:spPr>
          <a:xfrm>
            <a:off x="6581775" y="1485900"/>
            <a:ext cx="371476"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IN</a:t>
            </a:r>
            <a:endParaRPr kumimoji="1" lang="ja-JP" altLang="en-US" sz="1000" b="1">
              <a:latin typeface="Meiryo UI" panose="020B0604030504040204" pitchFamily="50" charset="-128"/>
              <a:ea typeface="Meiryo UI" panose="020B0604030504040204" pitchFamily="50"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161925</xdr:colOff>
      <xdr:row>6</xdr:row>
      <xdr:rowOff>114300</xdr:rowOff>
    </xdr:to>
    <xdr:pic>
      <xdr:nvPicPr>
        <xdr:cNvPr id="49" name="Picture 1">
          <a:extLst>
            <a:ext uri="{FF2B5EF4-FFF2-40B4-BE49-F238E27FC236}">
              <a16:creationId xmlns:a16="http://schemas.microsoft.com/office/drawing/2014/main" id="{00000000-0008-0000-1F00-00003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419475" cy="990600"/>
        </a:xfrm>
        <a:prstGeom prst="rect">
          <a:avLst/>
        </a:prstGeom>
        <a:noFill/>
      </xdr:spPr>
    </xdr:pic>
    <xdr:clientData/>
  </xdr:twoCellAnchor>
  <xdr:twoCellAnchor editAs="oneCell">
    <xdr:from>
      <xdr:col>9</xdr:col>
      <xdr:colOff>9525</xdr:colOff>
      <xdr:row>10</xdr:row>
      <xdr:rowOff>200025</xdr:rowOff>
    </xdr:from>
    <xdr:to>
      <xdr:col>11</xdr:col>
      <xdr:colOff>209550</xdr:colOff>
      <xdr:row>14</xdr:row>
      <xdr:rowOff>95250</xdr:rowOff>
    </xdr:to>
    <xdr:pic>
      <xdr:nvPicPr>
        <xdr:cNvPr id="75" name="Picture 1">
          <a:extLst>
            <a:ext uri="{FF2B5EF4-FFF2-40B4-BE49-F238E27FC236}">
              <a16:creationId xmlns:a16="http://schemas.microsoft.com/office/drawing/2014/main" id="{00000000-0008-0000-1F00-00004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91475" y="2809875"/>
          <a:ext cx="1552575" cy="809625"/>
        </a:xfrm>
        <a:prstGeom prst="rect">
          <a:avLst/>
        </a:prstGeom>
        <a:noFill/>
      </xdr:spPr>
    </xdr:pic>
    <xdr:clientData/>
  </xdr:twoCellAnchor>
  <xdr:twoCellAnchor editAs="oneCell">
    <xdr:from>
      <xdr:col>11</xdr:col>
      <xdr:colOff>485775</xdr:colOff>
      <xdr:row>10</xdr:row>
      <xdr:rowOff>209550</xdr:rowOff>
    </xdr:from>
    <xdr:to>
      <xdr:col>14</xdr:col>
      <xdr:colOff>9525</xdr:colOff>
      <xdr:row>14</xdr:row>
      <xdr:rowOff>104775</xdr:rowOff>
    </xdr:to>
    <xdr:pic>
      <xdr:nvPicPr>
        <xdr:cNvPr id="76" name="Picture 2">
          <a:extLst>
            <a:ext uri="{FF2B5EF4-FFF2-40B4-BE49-F238E27FC236}">
              <a16:creationId xmlns:a16="http://schemas.microsoft.com/office/drawing/2014/main" id="{00000000-0008-0000-1F00-00004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20275" y="2819400"/>
          <a:ext cx="1552575" cy="809625"/>
        </a:xfrm>
        <a:prstGeom prst="rect">
          <a:avLst/>
        </a:prstGeom>
        <a:noFill/>
      </xdr:spPr>
    </xdr:pic>
    <xdr:clientData/>
  </xdr:twoCellAnchor>
  <xdr:twoCellAnchor>
    <xdr:from>
      <xdr:col>2</xdr:col>
      <xdr:colOff>8390</xdr:colOff>
      <xdr:row>46</xdr:row>
      <xdr:rowOff>121783</xdr:rowOff>
    </xdr:from>
    <xdr:to>
      <xdr:col>3</xdr:col>
      <xdr:colOff>25695</xdr:colOff>
      <xdr:row>50</xdr:row>
      <xdr:rowOff>110138</xdr:rowOff>
    </xdr:to>
    <xdr:pic>
      <xdr:nvPicPr>
        <xdr:cNvPr id="77" name="Picture 2">
          <a:extLst>
            <a:ext uri="{FF2B5EF4-FFF2-40B4-BE49-F238E27FC236}">
              <a16:creationId xmlns:a16="http://schemas.microsoft.com/office/drawing/2014/main" id="{00000000-0008-0000-1F00-00004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43390" y="11266033"/>
          <a:ext cx="525305" cy="1004355"/>
        </a:xfrm>
        <a:prstGeom prst="rect">
          <a:avLst/>
        </a:prstGeom>
        <a:noFill/>
        <a:ln w="1">
          <a:noFill/>
          <a:miter lim="800000"/>
          <a:headEnd/>
          <a:tailEnd type="none" w="med" len="med"/>
        </a:ln>
        <a:effectLst/>
      </xdr:spPr>
    </xdr:pic>
    <xdr:clientData/>
  </xdr:twoCellAnchor>
  <xdr:twoCellAnchor>
    <xdr:from>
      <xdr:col>5</xdr:col>
      <xdr:colOff>980168</xdr:colOff>
      <xdr:row>46</xdr:row>
      <xdr:rowOff>140833</xdr:rowOff>
    </xdr:from>
    <xdr:to>
      <xdr:col>6</xdr:col>
      <xdr:colOff>425972</xdr:colOff>
      <xdr:row>50</xdr:row>
      <xdr:rowOff>129188</xdr:rowOff>
    </xdr:to>
    <xdr:pic>
      <xdr:nvPicPr>
        <xdr:cNvPr id="78" name="Picture 2">
          <a:extLst>
            <a:ext uri="{FF2B5EF4-FFF2-40B4-BE49-F238E27FC236}">
              <a16:creationId xmlns:a16="http://schemas.microsoft.com/office/drawing/2014/main" id="{00000000-0008-0000-1F00-00004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99418" y="11285083"/>
          <a:ext cx="525304" cy="1004355"/>
        </a:xfrm>
        <a:prstGeom prst="rect">
          <a:avLst/>
        </a:prstGeom>
        <a:noFill/>
        <a:ln w="1">
          <a:noFill/>
          <a:miter lim="800000"/>
          <a:headEnd/>
          <a:tailEnd type="none" w="med" len="med"/>
        </a:ln>
        <a:effectLst/>
      </xdr:spPr>
    </xdr:pic>
    <xdr:clientData/>
  </xdr:twoCellAnchor>
  <xdr:oneCellAnchor>
    <xdr:from>
      <xdr:col>1</xdr:col>
      <xdr:colOff>351064</xdr:colOff>
      <xdr:row>51</xdr:row>
      <xdr:rowOff>40708</xdr:rowOff>
    </xdr:from>
    <xdr:ext cx="763735" cy="515782"/>
    <xdr:sp macro="" textlink="">
      <xdr:nvSpPr>
        <xdr:cNvPr id="81" name="テキスト ボックス 80">
          <a:extLst>
            <a:ext uri="{FF2B5EF4-FFF2-40B4-BE49-F238E27FC236}">
              <a16:creationId xmlns:a16="http://schemas.microsoft.com/office/drawing/2014/main" id="{00000000-0008-0000-1F00-000051000000}"/>
            </a:ext>
          </a:extLst>
        </xdr:cNvPr>
        <xdr:cNvSpPr txBox="1"/>
      </xdr:nvSpPr>
      <xdr:spPr>
        <a:xfrm>
          <a:off x="478064" y="12454958"/>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980168</xdr:colOff>
      <xdr:row>51</xdr:row>
      <xdr:rowOff>31183</xdr:rowOff>
    </xdr:from>
    <xdr:ext cx="763735" cy="515782"/>
    <xdr:sp macro="" textlink="">
      <xdr:nvSpPr>
        <xdr:cNvPr id="82" name="テキスト ボックス 81">
          <a:extLst>
            <a:ext uri="{FF2B5EF4-FFF2-40B4-BE49-F238E27FC236}">
              <a16:creationId xmlns:a16="http://schemas.microsoft.com/office/drawing/2014/main" id="{00000000-0008-0000-1F00-000052000000}"/>
            </a:ext>
          </a:extLst>
        </xdr:cNvPr>
        <xdr:cNvSpPr txBox="1"/>
      </xdr:nvSpPr>
      <xdr:spPr>
        <a:xfrm>
          <a:off x="2599418" y="1244543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134860</xdr:colOff>
      <xdr:row>51</xdr:row>
      <xdr:rowOff>40708</xdr:rowOff>
    </xdr:from>
    <xdr:ext cx="1026050" cy="515782"/>
    <xdr:sp macro="" textlink="">
      <xdr:nvSpPr>
        <xdr:cNvPr id="83" name="テキスト ボックス 82">
          <a:extLst>
            <a:ext uri="{FF2B5EF4-FFF2-40B4-BE49-F238E27FC236}">
              <a16:creationId xmlns:a16="http://schemas.microsoft.com/office/drawing/2014/main" id="{00000000-0008-0000-1F00-000053000000}"/>
            </a:ext>
          </a:extLst>
        </xdr:cNvPr>
        <xdr:cNvSpPr txBox="1"/>
      </xdr:nvSpPr>
      <xdr:spPr>
        <a:xfrm>
          <a:off x="1392160" y="12975658"/>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1</xdr:col>
      <xdr:colOff>465364</xdr:colOff>
      <xdr:row>40</xdr:row>
      <xdr:rowOff>0</xdr:rowOff>
    </xdr:from>
    <xdr:to>
      <xdr:col>6</xdr:col>
      <xdr:colOff>399369</xdr:colOff>
      <xdr:row>47</xdr:row>
      <xdr:rowOff>115094</xdr:rowOff>
    </xdr:to>
    <xdr:sp macro="" textlink="">
      <xdr:nvSpPr>
        <xdr:cNvPr id="91" name="乗算記号 90">
          <a:extLst>
            <a:ext uri="{FF2B5EF4-FFF2-40B4-BE49-F238E27FC236}">
              <a16:creationId xmlns:a16="http://schemas.microsoft.com/office/drawing/2014/main" id="{00000000-0008-0000-1F00-00005B000000}"/>
            </a:ext>
          </a:extLst>
        </xdr:cNvPr>
        <xdr:cNvSpPr/>
      </xdr:nvSpPr>
      <xdr:spPr>
        <a:xfrm>
          <a:off x="592364" y="9620250"/>
          <a:ext cx="2505755" cy="1893094"/>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288925</xdr:colOff>
      <xdr:row>40</xdr:row>
      <xdr:rowOff>238126</xdr:rowOff>
    </xdr:from>
    <xdr:to>
      <xdr:col>11</xdr:col>
      <xdr:colOff>340858</xdr:colOff>
      <xdr:row>46</xdr:row>
      <xdr:rowOff>45584</xdr:rowOff>
    </xdr:to>
    <xdr:sp macro="" textlink="">
      <xdr:nvSpPr>
        <xdr:cNvPr id="92" name="ドーナツ 91">
          <a:extLst>
            <a:ext uri="{FF2B5EF4-FFF2-40B4-BE49-F238E27FC236}">
              <a16:creationId xmlns:a16="http://schemas.microsoft.com/office/drawing/2014/main" id="{00000000-0008-0000-1F00-00005C000000}"/>
            </a:ext>
          </a:extLst>
        </xdr:cNvPr>
        <xdr:cNvSpPr/>
      </xdr:nvSpPr>
      <xdr:spPr>
        <a:xfrm>
          <a:off x="6908800" y="10509251"/>
          <a:ext cx="1417183" cy="13314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837747</xdr:colOff>
      <xdr:row>46</xdr:row>
      <xdr:rowOff>245269</xdr:rowOff>
    </xdr:from>
    <xdr:to>
      <xdr:col>7</xdr:col>
      <xdr:colOff>1647371</xdr:colOff>
      <xdr:row>50</xdr:row>
      <xdr:rowOff>18823</xdr:rowOff>
    </xdr:to>
    <xdr:sp macro="" textlink="">
      <xdr:nvSpPr>
        <xdr:cNvPr id="93" name="右矢印 92">
          <a:extLst>
            <a:ext uri="{FF2B5EF4-FFF2-40B4-BE49-F238E27FC236}">
              <a16:creationId xmlns:a16="http://schemas.microsoft.com/office/drawing/2014/main" id="{00000000-0008-0000-1F00-00005D000000}"/>
            </a:ext>
          </a:extLst>
        </xdr:cNvPr>
        <xdr:cNvSpPr/>
      </xdr:nvSpPr>
      <xdr:spPr>
        <a:xfrm>
          <a:off x="4219122" y="11941969"/>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94116</xdr:colOff>
      <xdr:row>53</xdr:row>
      <xdr:rowOff>113052</xdr:rowOff>
    </xdr:from>
    <xdr:ext cx="2419701" cy="515782"/>
    <xdr:sp macro="" textlink="">
      <xdr:nvSpPr>
        <xdr:cNvPr id="94" name="テキスト ボックス 93">
          <a:extLst>
            <a:ext uri="{FF2B5EF4-FFF2-40B4-BE49-F238E27FC236}">
              <a16:creationId xmlns:a16="http://schemas.microsoft.com/office/drawing/2014/main" id="{00000000-0008-0000-1F00-00005E000000}"/>
            </a:ext>
          </a:extLst>
        </xdr:cNvPr>
        <xdr:cNvSpPr txBox="1"/>
      </xdr:nvSpPr>
      <xdr:spPr>
        <a:xfrm>
          <a:off x="729116" y="13035302"/>
          <a:ext cx="2419701"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8164</xdr:colOff>
      <xdr:row>40</xdr:row>
      <xdr:rowOff>38100</xdr:rowOff>
    </xdr:from>
    <xdr:to>
      <xdr:col>7</xdr:col>
      <xdr:colOff>380546</xdr:colOff>
      <xdr:row>69</xdr:row>
      <xdr:rowOff>66675</xdr:rowOff>
    </xdr:to>
    <xdr:sp macro="" textlink="">
      <xdr:nvSpPr>
        <xdr:cNvPr id="98" name="角丸四角形 97">
          <a:extLst>
            <a:ext uri="{FF2B5EF4-FFF2-40B4-BE49-F238E27FC236}">
              <a16:creationId xmlns:a16="http://schemas.microsoft.com/office/drawing/2014/main" id="{00000000-0008-0000-1F00-000062000000}"/>
            </a:ext>
          </a:extLst>
        </xdr:cNvPr>
        <xdr:cNvSpPr/>
      </xdr:nvSpPr>
      <xdr:spPr>
        <a:xfrm>
          <a:off x="131989" y="10248900"/>
          <a:ext cx="3629932" cy="6877050"/>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1942646</xdr:colOff>
      <xdr:row>40</xdr:row>
      <xdr:rowOff>38100</xdr:rowOff>
    </xdr:from>
    <xdr:to>
      <xdr:col>13</xdr:col>
      <xdr:colOff>492125</xdr:colOff>
      <xdr:row>69</xdr:row>
      <xdr:rowOff>19050</xdr:rowOff>
    </xdr:to>
    <xdr:sp macro="" textlink="">
      <xdr:nvSpPr>
        <xdr:cNvPr id="99" name="角丸四角形 98">
          <a:extLst>
            <a:ext uri="{FF2B5EF4-FFF2-40B4-BE49-F238E27FC236}">
              <a16:creationId xmlns:a16="http://schemas.microsoft.com/office/drawing/2014/main" id="{00000000-0008-0000-1F00-000063000000}"/>
            </a:ext>
          </a:extLst>
        </xdr:cNvPr>
        <xdr:cNvSpPr/>
      </xdr:nvSpPr>
      <xdr:spPr>
        <a:xfrm>
          <a:off x="5324021" y="10248900"/>
          <a:ext cx="4474029" cy="6829425"/>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493939</xdr:colOff>
      <xdr:row>69</xdr:row>
      <xdr:rowOff>150132</xdr:rowOff>
    </xdr:from>
    <xdr:to>
      <xdr:col>6</xdr:col>
      <xdr:colOff>427944</xdr:colOff>
      <xdr:row>79</xdr:row>
      <xdr:rowOff>9525</xdr:rowOff>
    </xdr:to>
    <xdr:sp macro="" textlink="">
      <xdr:nvSpPr>
        <xdr:cNvPr id="107" name="乗算記号 106">
          <a:extLst>
            <a:ext uri="{FF2B5EF4-FFF2-40B4-BE49-F238E27FC236}">
              <a16:creationId xmlns:a16="http://schemas.microsoft.com/office/drawing/2014/main" id="{00000000-0008-0000-1F00-00006B000000}"/>
            </a:ext>
          </a:extLst>
        </xdr:cNvPr>
        <xdr:cNvSpPr/>
      </xdr:nvSpPr>
      <xdr:spPr>
        <a:xfrm>
          <a:off x="617764" y="17209407"/>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70</xdr:row>
      <xdr:rowOff>45018</xdr:rowOff>
    </xdr:from>
    <xdr:to>
      <xdr:col>7</xdr:col>
      <xdr:colOff>371021</xdr:colOff>
      <xdr:row>90</xdr:row>
      <xdr:rowOff>108404</xdr:rowOff>
    </xdr:to>
    <xdr:sp macro="" textlink="">
      <xdr:nvSpPr>
        <xdr:cNvPr id="108" name="角丸四角形 107">
          <a:extLst>
            <a:ext uri="{FF2B5EF4-FFF2-40B4-BE49-F238E27FC236}">
              <a16:creationId xmlns:a16="http://schemas.microsoft.com/office/drawing/2014/main" id="{00000000-0008-0000-1F00-00006C000000}"/>
            </a:ext>
          </a:extLst>
        </xdr:cNvPr>
        <xdr:cNvSpPr/>
      </xdr:nvSpPr>
      <xdr:spPr>
        <a:xfrm>
          <a:off x="123825" y="17304318"/>
          <a:ext cx="3628571" cy="406388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428625</xdr:colOff>
      <xdr:row>87</xdr:row>
      <xdr:rowOff>60438</xdr:rowOff>
    </xdr:from>
    <xdr:ext cx="3238500" cy="515782"/>
    <xdr:sp macro="" textlink="">
      <xdr:nvSpPr>
        <xdr:cNvPr id="114" name="テキスト ボックス 113">
          <a:extLst>
            <a:ext uri="{FF2B5EF4-FFF2-40B4-BE49-F238E27FC236}">
              <a16:creationId xmlns:a16="http://schemas.microsoft.com/office/drawing/2014/main" id="{00000000-0008-0000-1F00-000072000000}"/>
            </a:ext>
          </a:extLst>
        </xdr:cNvPr>
        <xdr:cNvSpPr txBox="1"/>
      </xdr:nvSpPr>
      <xdr:spPr>
        <a:xfrm>
          <a:off x="552450" y="20720163"/>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上向きの場合、面間互換タイプの圧力スイッチとは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2790371</xdr:colOff>
      <xdr:row>46</xdr:row>
      <xdr:rowOff>60779</xdr:rowOff>
    </xdr:from>
    <xdr:to>
      <xdr:col>12</xdr:col>
      <xdr:colOff>259204</xdr:colOff>
      <xdr:row>52</xdr:row>
      <xdr:rowOff>178325</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6171746" y="11757479"/>
          <a:ext cx="2717108" cy="1603446"/>
          <a:chOff x="6171746" y="12233729"/>
          <a:chExt cx="2717108" cy="1603446"/>
        </a:xfrm>
      </xdr:grpSpPr>
      <xdr:pic>
        <xdr:nvPicPr>
          <xdr:cNvPr id="79" name="Picture 2">
            <a:extLst>
              <a:ext uri="{FF2B5EF4-FFF2-40B4-BE49-F238E27FC236}">
                <a16:creationId xmlns:a16="http://schemas.microsoft.com/office/drawing/2014/main" id="{00000000-0008-0000-1F00-00004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324146" y="12233729"/>
            <a:ext cx="535057" cy="978954"/>
          </a:xfrm>
          <a:prstGeom prst="rect">
            <a:avLst/>
          </a:prstGeom>
          <a:noFill/>
          <a:ln w="1">
            <a:noFill/>
            <a:miter lim="800000"/>
            <a:headEnd/>
            <a:tailEnd type="none" w="med" len="med"/>
          </a:ln>
          <a:effectLst/>
        </xdr:spPr>
      </xdr:pic>
      <xdr:sp macro="" textlink="">
        <xdr:nvSpPr>
          <xdr:cNvPr id="84" name="テキスト ボックス 83">
            <a:extLst>
              <a:ext uri="{FF2B5EF4-FFF2-40B4-BE49-F238E27FC236}">
                <a16:creationId xmlns:a16="http://schemas.microsoft.com/office/drawing/2014/main" id="{00000000-0008-0000-1F00-000054000000}"/>
              </a:ext>
            </a:extLst>
          </xdr:cNvPr>
          <xdr:cNvSpPr txBox="1"/>
        </xdr:nvSpPr>
        <xdr:spPr>
          <a:xfrm>
            <a:off x="6171746" y="1332139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85" name="テキスト ボックス 84">
            <a:extLst>
              <a:ext uri="{FF2B5EF4-FFF2-40B4-BE49-F238E27FC236}">
                <a16:creationId xmlns:a16="http://schemas.microsoft.com/office/drawing/2014/main" id="{00000000-0008-0000-1F00-000055000000}"/>
              </a:ext>
            </a:extLst>
          </xdr:cNvPr>
          <xdr:cNvSpPr txBox="1"/>
        </xdr:nvSpPr>
        <xdr:spPr>
          <a:xfrm>
            <a:off x="8291896" y="1332198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1" name="テキスト ボックス 100">
            <a:extLst>
              <a:ext uri="{FF2B5EF4-FFF2-40B4-BE49-F238E27FC236}">
                <a16:creationId xmlns:a16="http://schemas.microsoft.com/office/drawing/2014/main" id="{00000000-0008-0000-1F00-000065000000}"/>
              </a:ext>
            </a:extLst>
          </xdr:cNvPr>
          <xdr:cNvSpPr txBox="1"/>
        </xdr:nvSpPr>
        <xdr:spPr>
          <a:xfrm>
            <a:off x="7096709" y="1332139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5" name="Picture 1">
            <a:extLst>
              <a:ext uri="{FF2B5EF4-FFF2-40B4-BE49-F238E27FC236}">
                <a16:creationId xmlns:a16="http://schemas.microsoft.com/office/drawing/2014/main" id="{00000000-0008-0000-1F00-00007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351383" y="12493738"/>
            <a:ext cx="446168" cy="654852"/>
          </a:xfrm>
          <a:prstGeom prst="rect">
            <a:avLst/>
          </a:prstGeom>
          <a:noFill/>
          <a:ln w="1">
            <a:noFill/>
            <a:miter lim="800000"/>
            <a:headEnd/>
            <a:tailEnd type="none" w="med" len="med"/>
          </a:ln>
          <a:effectLst/>
        </xdr:spPr>
      </xdr:pic>
    </xdr:grpSp>
    <xdr:clientData/>
  </xdr:twoCellAnchor>
  <xdr:twoCellAnchor>
    <xdr:from>
      <xdr:col>7</xdr:col>
      <xdr:colOff>2835659</xdr:colOff>
      <xdr:row>53</xdr:row>
      <xdr:rowOff>73592</xdr:rowOff>
    </xdr:from>
    <xdr:to>
      <xdr:col>12</xdr:col>
      <xdr:colOff>409268</xdr:colOff>
      <xdr:row>59</xdr:row>
      <xdr:rowOff>210642</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6217034" y="13503842"/>
          <a:ext cx="2821884" cy="1622950"/>
          <a:chOff x="6283709" y="14399192"/>
          <a:chExt cx="2821884" cy="1622950"/>
        </a:xfrm>
      </xdr:grpSpPr>
      <xdr:pic>
        <xdr:nvPicPr>
          <xdr:cNvPr id="80" name="Picture 1">
            <a:extLst>
              <a:ext uri="{FF2B5EF4-FFF2-40B4-BE49-F238E27FC236}">
                <a16:creationId xmlns:a16="http://schemas.microsoft.com/office/drawing/2014/main" id="{00000000-0008-0000-1F00-00005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81296" y="14690951"/>
            <a:ext cx="449343" cy="654852"/>
          </a:xfrm>
          <a:prstGeom prst="rect">
            <a:avLst/>
          </a:prstGeom>
          <a:noFill/>
          <a:ln w="1">
            <a:noFill/>
            <a:miter lim="800000"/>
            <a:headEnd/>
            <a:tailEnd type="none" w="med" len="med"/>
          </a:ln>
          <a:effectLst/>
        </xdr:spPr>
      </xdr:pic>
      <xdr:sp macro="" textlink="">
        <xdr:nvSpPr>
          <xdr:cNvPr id="86" name="テキスト ボックス 85">
            <a:extLst>
              <a:ext uri="{FF2B5EF4-FFF2-40B4-BE49-F238E27FC236}">
                <a16:creationId xmlns:a16="http://schemas.microsoft.com/office/drawing/2014/main" id="{00000000-0008-0000-1F00-000056000000}"/>
              </a:ext>
            </a:extLst>
          </xdr:cNvPr>
          <xdr:cNvSpPr txBox="1"/>
        </xdr:nvSpPr>
        <xdr:spPr>
          <a:xfrm>
            <a:off x="8341858" y="15506360"/>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90" name="テキスト ボックス 89">
            <a:extLst>
              <a:ext uri="{FF2B5EF4-FFF2-40B4-BE49-F238E27FC236}">
                <a16:creationId xmlns:a16="http://schemas.microsoft.com/office/drawing/2014/main" id="{00000000-0008-0000-1F00-00005A000000}"/>
              </a:ext>
            </a:extLst>
          </xdr:cNvPr>
          <xdr:cNvSpPr txBox="1"/>
        </xdr:nvSpPr>
        <xdr:spPr>
          <a:xfrm>
            <a:off x="6283709" y="15500152"/>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3" name="テキスト ボックス 102">
            <a:extLst>
              <a:ext uri="{FF2B5EF4-FFF2-40B4-BE49-F238E27FC236}">
                <a16:creationId xmlns:a16="http://schemas.microsoft.com/office/drawing/2014/main" id="{00000000-0008-0000-1F00-000067000000}"/>
              </a:ext>
            </a:extLst>
          </xdr:cNvPr>
          <xdr:cNvSpPr txBox="1"/>
        </xdr:nvSpPr>
        <xdr:spPr>
          <a:xfrm>
            <a:off x="7106234" y="15499556"/>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6" name="Picture 2">
            <a:extLst>
              <a:ext uri="{FF2B5EF4-FFF2-40B4-BE49-F238E27FC236}">
                <a16:creationId xmlns:a16="http://schemas.microsoft.com/office/drawing/2014/main" id="{00000000-0008-0000-1F00-00007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446633" y="14399192"/>
            <a:ext cx="538232" cy="978954"/>
          </a:xfrm>
          <a:prstGeom prst="rect">
            <a:avLst/>
          </a:prstGeom>
          <a:noFill/>
          <a:ln w="1">
            <a:noFill/>
            <a:miter lim="800000"/>
            <a:headEnd/>
            <a:tailEnd type="none" w="med" len="med"/>
          </a:ln>
          <a:effectLst/>
        </xdr:spPr>
      </xdr:pic>
    </xdr:grpSp>
    <xdr:clientData/>
  </xdr:twoCellAnchor>
  <xdr:twoCellAnchor>
    <xdr:from>
      <xdr:col>7</xdr:col>
      <xdr:colOff>2895146</xdr:colOff>
      <xdr:row>61</xdr:row>
      <xdr:rowOff>31183</xdr:rowOff>
    </xdr:from>
    <xdr:to>
      <xdr:col>12</xdr:col>
      <xdr:colOff>366316</xdr:colOff>
      <xdr:row>67</xdr:row>
      <xdr:rowOff>195107</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6276521" y="15442633"/>
          <a:ext cx="2719445" cy="1411699"/>
          <a:chOff x="6276521" y="16661833"/>
          <a:chExt cx="2719445" cy="1411699"/>
        </a:xfrm>
      </xdr:grpSpPr>
      <xdr:sp macro="" textlink="">
        <xdr:nvSpPr>
          <xdr:cNvPr id="96" name="テキスト ボックス 95">
            <a:extLst>
              <a:ext uri="{FF2B5EF4-FFF2-40B4-BE49-F238E27FC236}">
                <a16:creationId xmlns:a16="http://schemas.microsoft.com/office/drawing/2014/main" id="{00000000-0008-0000-1F00-000060000000}"/>
              </a:ext>
            </a:extLst>
          </xdr:cNvPr>
          <xdr:cNvSpPr txBox="1"/>
        </xdr:nvSpPr>
        <xdr:spPr>
          <a:xfrm>
            <a:off x="6276521" y="17548821"/>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97" name="テキスト ボックス 96">
            <a:extLst>
              <a:ext uri="{FF2B5EF4-FFF2-40B4-BE49-F238E27FC236}">
                <a16:creationId xmlns:a16="http://schemas.microsoft.com/office/drawing/2014/main" id="{00000000-0008-0000-1F00-000061000000}"/>
              </a:ext>
            </a:extLst>
          </xdr:cNvPr>
          <xdr:cNvSpPr txBox="1"/>
        </xdr:nvSpPr>
        <xdr:spPr>
          <a:xfrm>
            <a:off x="8399008" y="17548821"/>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5" name="テキスト ボックス 104">
            <a:extLst>
              <a:ext uri="{FF2B5EF4-FFF2-40B4-BE49-F238E27FC236}">
                <a16:creationId xmlns:a16="http://schemas.microsoft.com/office/drawing/2014/main" id="{00000000-0008-0000-1F00-000069000000}"/>
              </a:ext>
            </a:extLst>
          </xdr:cNvPr>
          <xdr:cNvSpPr txBox="1"/>
        </xdr:nvSpPr>
        <xdr:spPr>
          <a:xfrm>
            <a:off x="7115759" y="17557750"/>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7" name="Picture 1">
            <a:extLst>
              <a:ext uri="{FF2B5EF4-FFF2-40B4-BE49-F238E27FC236}">
                <a16:creationId xmlns:a16="http://schemas.microsoft.com/office/drawing/2014/main" id="{00000000-0008-0000-1F00-00007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62246" y="16671358"/>
            <a:ext cx="449343" cy="668912"/>
          </a:xfrm>
          <a:prstGeom prst="rect">
            <a:avLst/>
          </a:prstGeom>
          <a:noFill/>
          <a:ln w="1">
            <a:noFill/>
            <a:miter lim="800000"/>
            <a:headEnd/>
            <a:tailEnd type="none" w="med" len="med"/>
          </a:ln>
          <a:effectLst/>
        </xdr:spPr>
      </xdr:pic>
      <xdr:pic>
        <xdr:nvPicPr>
          <xdr:cNvPr id="119" name="Picture 1">
            <a:extLst>
              <a:ext uri="{FF2B5EF4-FFF2-40B4-BE49-F238E27FC236}">
                <a16:creationId xmlns:a16="http://schemas.microsoft.com/office/drawing/2014/main" id="{00000000-0008-0000-1F00-00007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494258" y="16661833"/>
            <a:ext cx="446168" cy="668912"/>
          </a:xfrm>
          <a:prstGeom prst="rect">
            <a:avLst/>
          </a:prstGeom>
          <a:noFill/>
          <a:ln w="1">
            <a:noFill/>
            <a:miter lim="800000"/>
            <a:headEnd/>
            <a:tailEnd type="none" w="med" len="med"/>
          </a:ln>
          <a:effectLst/>
        </xdr:spPr>
      </xdr:pic>
    </xdr:grpSp>
    <xdr:clientData/>
  </xdr:twoCellAnchor>
  <xdr:twoCellAnchor editAs="oneCell">
    <xdr:from>
      <xdr:col>9</xdr:col>
      <xdr:colOff>95250</xdr:colOff>
      <xdr:row>4</xdr:row>
      <xdr:rowOff>209550</xdr:rowOff>
    </xdr:from>
    <xdr:to>
      <xdr:col>11</xdr:col>
      <xdr:colOff>133350</xdr:colOff>
      <xdr:row>10</xdr:row>
      <xdr:rowOff>66675</xdr:rowOff>
    </xdr:to>
    <xdr:pic>
      <xdr:nvPicPr>
        <xdr:cNvPr id="48" name="Picture 1">
          <a:extLst>
            <a:ext uri="{FF2B5EF4-FFF2-40B4-BE49-F238E27FC236}">
              <a16:creationId xmlns:a16="http://schemas.microsoft.com/office/drawing/2014/main" id="{00000000-0008-0000-1F00-00003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077200" y="1485900"/>
          <a:ext cx="1390650" cy="1190625"/>
        </a:xfrm>
        <a:prstGeom prst="rect">
          <a:avLst/>
        </a:prstGeom>
        <a:noFill/>
        <a:ln w="1">
          <a:noFill/>
          <a:miter lim="800000"/>
          <a:headEnd/>
          <a:tailEnd type="none" w="med" len="med"/>
        </a:ln>
        <a:effectLst/>
      </xdr:spPr>
    </xdr:pic>
    <xdr:clientData/>
  </xdr:twoCellAnchor>
  <xdr:oneCellAnchor>
    <xdr:from>
      <xdr:col>9</xdr:col>
      <xdr:colOff>155564</xdr:colOff>
      <xdr:row>2</xdr:row>
      <xdr:rowOff>171450</xdr:rowOff>
    </xdr:from>
    <xdr:ext cx="1189749" cy="515782"/>
    <xdr:sp macro="" textlink="">
      <xdr:nvSpPr>
        <xdr:cNvPr id="50" name="テキスト ボックス 49">
          <a:extLst>
            <a:ext uri="{FF2B5EF4-FFF2-40B4-BE49-F238E27FC236}">
              <a16:creationId xmlns:a16="http://schemas.microsoft.com/office/drawing/2014/main" id="{00000000-0008-0000-1F00-000032000000}"/>
            </a:ext>
          </a:extLst>
        </xdr:cNvPr>
        <xdr:cNvSpPr txBox="1"/>
      </xdr:nvSpPr>
      <xdr:spPr>
        <a:xfrm>
          <a:off x="8137514" y="790575"/>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589527</xdr:colOff>
      <xdr:row>2</xdr:row>
      <xdr:rowOff>142875</xdr:rowOff>
    </xdr:from>
    <xdr:ext cx="1251496" cy="515782"/>
    <xdr:sp macro="" textlink="">
      <xdr:nvSpPr>
        <xdr:cNvPr id="51" name="テキスト ボックス 50">
          <a:extLst>
            <a:ext uri="{FF2B5EF4-FFF2-40B4-BE49-F238E27FC236}">
              <a16:creationId xmlns:a16="http://schemas.microsoft.com/office/drawing/2014/main" id="{00000000-0008-0000-1F00-000033000000}"/>
            </a:ext>
          </a:extLst>
        </xdr:cNvPr>
        <xdr:cNvSpPr txBox="1"/>
      </xdr:nvSpPr>
      <xdr:spPr>
        <a:xfrm>
          <a:off x="9924027" y="762000"/>
          <a:ext cx="125149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11</xdr:col>
      <xdr:colOff>657225</xdr:colOff>
      <xdr:row>4</xdr:row>
      <xdr:rowOff>95250</xdr:rowOff>
    </xdr:from>
    <xdr:to>
      <xdr:col>13</xdr:col>
      <xdr:colOff>514350</xdr:colOff>
      <xdr:row>10</xdr:row>
      <xdr:rowOff>9525</xdr:rowOff>
    </xdr:to>
    <xdr:pic>
      <xdr:nvPicPr>
        <xdr:cNvPr id="53" name="Picture 2">
          <a:extLst>
            <a:ext uri="{FF2B5EF4-FFF2-40B4-BE49-F238E27FC236}">
              <a16:creationId xmlns:a16="http://schemas.microsoft.com/office/drawing/2014/main" id="{00000000-0008-0000-1F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991725" y="1371600"/>
          <a:ext cx="1209675" cy="1247775"/>
        </a:xfrm>
        <a:prstGeom prst="rect">
          <a:avLst/>
        </a:prstGeom>
        <a:noFill/>
        <a:ln w="1">
          <a:noFill/>
          <a:miter lim="800000"/>
          <a:headEnd/>
          <a:tailEnd type="none" w="med" len="med"/>
        </a:ln>
        <a:effectLst/>
      </xdr:spPr>
    </xdr:pic>
    <xdr:clientData/>
  </xdr:twoCellAnchor>
  <xdr:twoCellAnchor editAs="oneCell">
    <xdr:from>
      <xdr:col>5</xdr:col>
      <xdr:colOff>76200</xdr:colOff>
      <xdr:row>47</xdr:row>
      <xdr:rowOff>9524</xdr:rowOff>
    </xdr:from>
    <xdr:to>
      <xdr:col>5</xdr:col>
      <xdr:colOff>432566</xdr:colOff>
      <xdr:row>50</xdr:row>
      <xdr:rowOff>152399</xdr:rowOff>
    </xdr:to>
    <xdr:pic>
      <xdr:nvPicPr>
        <xdr:cNvPr id="2" name="Picture 2">
          <a:extLst>
            <a:ext uri="{FF2B5EF4-FFF2-40B4-BE49-F238E27FC236}">
              <a16:creationId xmlns:a16="http://schemas.microsoft.com/office/drawing/2014/main" id="{00000000-0008-0000-1F00-000002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1685925" y="11953874"/>
          <a:ext cx="356366" cy="885825"/>
        </a:xfrm>
        <a:prstGeom prst="rect">
          <a:avLst/>
        </a:prstGeom>
        <a:noFill/>
        <a:ln w="1">
          <a:noFill/>
          <a:miter lim="800000"/>
          <a:headEnd/>
          <a:tailEnd type="none" w="med" len="med"/>
        </a:ln>
        <a:effectLst/>
      </xdr:spPr>
    </xdr:pic>
    <xdr:clientData/>
  </xdr:twoCellAnchor>
  <xdr:twoCellAnchor editAs="oneCell">
    <xdr:from>
      <xdr:col>10</xdr:col>
      <xdr:colOff>161925</xdr:colOff>
      <xdr:row>46</xdr:row>
      <xdr:rowOff>228600</xdr:rowOff>
    </xdr:from>
    <xdr:to>
      <xdr:col>10</xdr:col>
      <xdr:colOff>518291</xdr:colOff>
      <xdr:row>50</xdr:row>
      <xdr:rowOff>123825</xdr:rowOff>
    </xdr:to>
    <xdr:pic>
      <xdr:nvPicPr>
        <xdr:cNvPr id="7" name="Picture 2">
          <a:extLst>
            <a:ext uri="{FF2B5EF4-FFF2-40B4-BE49-F238E27FC236}">
              <a16:creationId xmlns:a16="http://schemas.microsoft.com/office/drawing/2014/main" id="{00000000-0008-0000-1F00-00000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39025" y="11925300"/>
          <a:ext cx="356366" cy="885825"/>
        </a:xfrm>
        <a:prstGeom prst="rect">
          <a:avLst/>
        </a:prstGeom>
        <a:noFill/>
        <a:ln w="1">
          <a:noFill/>
          <a:miter lim="800000"/>
          <a:headEnd/>
          <a:tailEnd type="none" w="med" len="med"/>
        </a:ln>
        <a:effectLst/>
      </xdr:spPr>
    </xdr:pic>
    <xdr:clientData/>
  </xdr:twoCellAnchor>
  <xdr:twoCellAnchor>
    <xdr:from>
      <xdr:col>7</xdr:col>
      <xdr:colOff>2695575</xdr:colOff>
      <xdr:row>78</xdr:row>
      <xdr:rowOff>85725</xdr:rowOff>
    </xdr:from>
    <xdr:to>
      <xdr:col>12</xdr:col>
      <xdr:colOff>602625</xdr:colOff>
      <xdr:row>89</xdr:row>
      <xdr:rowOff>13925</xdr:rowOff>
    </xdr:to>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6076950" y="18945225"/>
          <a:ext cx="3155325" cy="2128475"/>
          <a:chOff x="300884" y="15785080"/>
          <a:chExt cx="3155325" cy="2128475"/>
        </a:xfrm>
      </xdr:grpSpPr>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2430159" y="17186048"/>
            <a:ext cx="1026050" cy="7275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11" name="Picture 2">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52044" y="16274256"/>
            <a:ext cx="380953" cy="830930"/>
          </a:xfrm>
          <a:prstGeom prst="rect">
            <a:avLst/>
          </a:prstGeom>
          <a:noFill/>
          <a:ln w="1">
            <a:noFill/>
            <a:miter lim="800000"/>
            <a:headEnd/>
            <a:tailEnd type="none" w="med" len="med"/>
          </a:ln>
          <a:effectLst/>
        </xdr:spPr>
      </xdr:pic>
      <xdr:pic>
        <xdr:nvPicPr>
          <xdr:cNvPr id="12" name="Picture 5">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sp macro="" textlink="">
        <xdr:nvSpPr>
          <xdr:cNvPr id="13" name="テキスト ボックス 12">
            <a:extLst>
              <a:ext uri="{FF2B5EF4-FFF2-40B4-BE49-F238E27FC236}">
                <a16:creationId xmlns:a16="http://schemas.microsoft.com/office/drawing/2014/main" id="{00000000-0008-0000-1F00-00000D000000}"/>
              </a:ext>
            </a:extLst>
          </xdr:cNvPr>
          <xdr:cNvSpPr txBox="1"/>
        </xdr:nvSpPr>
        <xdr:spPr>
          <a:xfrm>
            <a:off x="300884" y="1719557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4" name="テキスト ボックス 13">
            <a:extLst>
              <a:ext uri="{FF2B5EF4-FFF2-40B4-BE49-F238E27FC236}">
                <a16:creationId xmlns:a16="http://schemas.microsoft.com/office/drawing/2014/main" id="{00000000-0008-0000-1F00-00000E000000}"/>
              </a:ext>
            </a:extLst>
          </xdr:cNvPr>
          <xdr:cNvSpPr txBox="1"/>
        </xdr:nvSpPr>
        <xdr:spPr>
          <a:xfrm>
            <a:off x="1570944" y="1719616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5" name="Picture 1">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6335488"/>
            <a:ext cx="445714" cy="671294"/>
          </a:xfrm>
          <a:prstGeom prst="rect">
            <a:avLst/>
          </a:prstGeom>
          <a:noFill/>
          <a:ln w="1">
            <a:noFill/>
            <a:miter lim="800000"/>
            <a:headEnd/>
            <a:tailEnd type="none" w="med" len="med"/>
          </a:ln>
          <a:effectLst/>
        </xdr:spPr>
      </xdr:pic>
    </xdr:grpSp>
    <xdr:clientData/>
  </xdr:twoCellAnchor>
  <xdr:twoCellAnchor>
    <xdr:from>
      <xdr:col>7</xdr:col>
      <xdr:colOff>1971676</xdr:colOff>
      <xdr:row>69</xdr:row>
      <xdr:rowOff>180976</xdr:rowOff>
    </xdr:from>
    <xdr:to>
      <xdr:col>13</xdr:col>
      <xdr:colOff>523875</xdr:colOff>
      <xdr:row>108</xdr:row>
      <xdr:rowOff>38100</xdr:rowOff>
    </xdr:to>
    <xdr:sp macro="" textlink="">
      <xdr:nvSpPr>
        <xdr:cNvPr id="17" name="角丸四角形 98">
          <a:extLst>
            <a:ext uri="{FF2B5EF4-FFF2-40B4-BE49-F238E27FC236}">
              <a16:creationId xmlns:a16="http://schemas.microsoft.com/office/drawing/2014/main" id="{00000000-0008-0000-1F00-000011000000}"/>
            </a:ext>
          </a:extLst>
        </xdr:cNvPr>
        <xdr:cNvSpPr/>
      </xdr:nvSpPr>
      <xdr:spPr>
        <a:xfrm>
          <a:off x="5353051" y="17240251"/>
          <a:ext cx="4476749" cy="770572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361950</xdr:colOff>
      <xdr:row>71</xdr:row>
      <xdr:rowOff>123825</xdr:rowOff>
    </xdr:from>
    <xdr:to>
      <xdr:col>11</xdr:col>
      <xdr:colOff>413883</xdr:colOff>
      <xdr:row>78</xdr:row>
      <xdr:rowOff>17008</xdr:rowOff>
    </xdr:to>
    <xdr:sp macro="" textlink="">
      <xdr:nvSpPr>
        <xdr:cNvPr id="18" name="ドーナツ 91">
          <a:extLst>
            <a:ext uri="{FF2B5EF4-FFF2-40B4-BE49-F238E27FC236}">
              <a16:creationId xmlns:a16="http://schemas.microsoft.com/office/drawing/2014/main" id="{00000000-0008-0000-1F00-000012000000}"/>
            </a:ext>
          </a:extLst>
        </xdr:cNvPr>
        <xdr:cNvSpPr/>
      </xdr:nvSpPr>
      <xdr:spPr>
        <a:xfrm>
          <a:off x="6962775" y="17583150"/>
          <a:ext cx="1404483" cy="12933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828675</xdr:colOff>
      <xdr:row>71</xdr:row>
      <xdr:rowOff>66675</xdr:rowOff>
    </xdr:from>
    <xdr:to>
      <xdr:col>7</xdr:col>
      <xdr:colOff>1638299</xdr:colOff>
      <xdr:row>75</xdr:row>
      <xdr:rowOff>30729</xdr:rowOff>
    </xdr:to>
    <xdr:sp macro="" textlink="">
      <xdr:nvSpPr>
        <xdr:cNvPr id="19" name="右矢印 92">
          <a:extLst>
            <a:ext uri="{FF2B5EF4-FFF2-40B4-BE49-F238E27FC236}">
              <a16:creationId xmlns:a16="http://schemas.microsoft.com/office/drawing/2014/main" id="{00000000-0008-0000-1F00-000013000000}"/>
            </a:ext>
          </a:extLst>
        </xdr:cNvPr>
        <xdr:cNvSpPr/>
      </xdr:nvSpPr>
      <xdr:spPr>
        <a:xfrm>
          <a:off x="4210050" y="17526000"/>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177059</xdr:colOff>
      <xdr:row>77</xdr:row>
      <xdr:rowOff>49780</xdr:rowOff>
    </xdr:from>
    <xdr:to>
      <xdr:col>7</xdr:col>
      <xdr:colOff>74834</xdr:colOff>
      <xdr:row>86</xdr:row>
      <xdr:rowOff>175830</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0884" y="18709255"/>
          <a:ext cx="3155325" cy="1926275"/>
          <a:chOff x="300884" y="18747355"/>
          <a:chExt cx="3155325" cy="1926275"/>
        </a:xfrm>
      </xdr:grpSpPr>
      <xdr:grpSp>
        <xdr:nvGrpSpPr>
          <xdr:cNvPr id="21" name="グループ化 20">
            <a:extLst>
              <a:ext uri="{FF2B5EF4-FFF2-40B4-BE49-F238E27FC236}">
                <a16:creationId xmlns:a16="http://schemas.microsoft.com/office/drawing/2014/main" id="{00000000-0008-0000-1F00-000015000000}"/>
              </a:ext>
            </a:extLst>
          </xdr:cNvPr>
          <xdr:cNvGrpSpPr/>
        </xdr:nvGrpSpPr>
        <xdr:grpSpPr>
          <a:xfrm>
            <a:off x="300884" y="18747355"/>
            <a:ext cx="3155325" cy="1926275"/>
            <a:chOff x="300884" y="18737830"/>
            <a:chExt cx="3155325" cy="1926275"/>
          </a:xfrm>
        </xdr:grpSpPr>
        <xdr:sp macro="" textlink="">
          <xdr:nvSpPr>
            <xdr:cNvPr id="106" name="テキスト ボックス 105">
              <a:extLst>
                <a:ext uri="{FF2B5EF4-FFF2-40B4-BE49-F238E27FC236}">
                  <a16:creationId xmlns:a16="http://schemas.microsoft.com/office/drawing/2014/main" id="{00000000-0008-0000-1F00-00006A000000}"/>
                </a:ext>
              </a:extLst>
            </xdr:cNvPr>
            <xdr:cNvSpPr txBox="1"/>
          </xdr:nvSpPr>
          <xdr:spPr>
            <a:xfrm>
              <a:off x="2430159" y="2012927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0" name="Picture 5">
              <a:extLst>
                <a:ext uri="{FF2B5EF4-FFF2-40B4-BE49-F238E27FC236}">
                  <a16:creationId xmlns:a16="http://schemas.microsoft.com/office/drawing/2014/main" id="{00000000-0008-0000-1F00-00006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111" name="テキスト ボックス 110">
              <a:extLst>
                <a:ext uri="{FF2B5EF4-FFF2-40B4-BE49-F238E27FC236}">
                  <a16:creationId xmlns:a16="http://schemas.microsoft.com/office/drawing/2014/main" id="{00000000-0008-0000-1F00-00006F000000}"/>
                </a:ext>
              </a:extLst>
            </xdr:cNvPr>
            <xdr:cNvSpPr txBox="1"/>
          </xdr:nvSpPr>
          <xdr:spPr>
            <a:xfrm>
              <a:off x="300884" y="2014832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12" name="テキスト ボックス 111">
              <a:extLst>
                <a:ext uri="{FF2B5EF4-FFF2-40B4-BE49-F238E27FC236}">
                  <a16:creationId xmlns:a16="http://schemas.microsoft.com/office/drawing/2014/main" id="{00000000-0008-0000-1F00-000070000000}"/>
                </a:ext>
              </a:extLst>
            </xdr:cNvPr>
            <xdr:cNvSpPr txBox="1"/>
          </xdr:nvSpPr>
          <xdr:spPr>
            <a:xfrm>
              <a:off x="1570944" y="2012986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13" name="Picture 1">
              <a:extLst>
                <a:ext uri="{FF2B5EF4-FFF2-40B4-BE49-F238E27FC236}">
                  <a16:creationId xmlns:a16="http://schemas.microsoft.com/office/drawing/2014/main" id="{00000000-0008-0000-1F00-00007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0" name="Picture 2">
            <a:extLst>
              <a:ext uri="{FF2B5EF4-FFF2-40B4-BE49-F238E27FC236}">
                <a16:creationId xmlns:a16="http://schemas.microsoft.com/office/drawing/2014/main" id="{00000000-0008-0000-1F00-000014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10</xdr:col>
      <xdr:colOff>142875</xdr:colOff>
      <xdr:row>53</xdr:row>
      <xdr:rowOff>238125</xdr:rowOff>
    </xdr:from>
    <xdr:to>
      <xdr:col>10</xdr:col>
      <xdr:colOff>499241</xdr:colOff>
      <xdr:row>57</xdr:row>
      <xdr:rowOff>133350</xdr:rowOff>
    </xdr:to>
    <xdr:pic>
      <xdr:nvPicPr>
        <xdr:cNvPr id="23" name="Picture 2">
          <a:extLst>
            <a:ext uri="{FF2B5EF4-FFF2-40B4-BE49-F238E27FC236}">
              <a16:creationId xmlns:a16="http://schemas.microsoft.com/office/drawing/2014/main" id="{00000000-0008-0000-1F00-00001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19975" y="13668375"/>
          <a:ext cx="356366" cy="885825"/>
        </a:xfrm>
        <a:prstGeom prst="rect">
          <a:avLst/>
        </a:prstGeom>
        <a:noFill/>
        <a:ln w="1">
          <a:noFill/>
          <a:miter lim="800000"/>
          <a:headEnd/>
          <a:tailEnd type="none" w="med" len="med"/>
        </a:ln>
        <a:effectLst/>
      </xdr:spPr>
    </xdr:pic>
    <xdr:clientData/>
  </xdr:twoCellAnchor>
  <xdr:twoCellAnchor editAs="oneCell">
    <xdr:from>
      <xdr:col>10</xdr:col>
      <xdr:colOff>171450</xdr:colOff>
      <xdr:row>60</xdr:row>
      <xdr:rowOff>209550</xdr:rowOff>
    </xdr:from>
    <xdr:to>
      <xdr:col>10</xdr:col>
      <xdr:colOff>527816</xdr:colOff>
      <xdr:row>65</xdr:row>
      <xdr:rowOff>0</xdr:rowOff>
    </xdr:to>
    <xdr:pic>
      <xdr:nvPicPr>
        <xdr:cNvPr id="24" name="Picture 2">
          <a:extLst>
            <a:ext uri="{FF2B5EF4-FFF2-40B4-BE49-F238E27FC236}">
              <a16:creationId xmlns:a16="http://schemas.microsoft.com/office/drawing/2014/main" id="{00000000-0008-0000-1F00-000018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48550" y="15373350"/>
          <a:ext cx="356366" cy="885825"/>
        </a:xfrm>
        <a:prstGeom prst="rect">
          <a:avLst/>
        </a:prstGeom>
        <a:noFill/>
        <a:ln w="1">
          <a:noFill/>
          <a:miter lim="800000"/>
          <a:headEnd/>
          <a:tailEnd type="none" w="med" len="med"/>
        </a:ln>
        <a:effectLst/>
      </xdr:spPr>
    </xdr:pic>
    <xdr:clientData/>
  </xdr:twoCellAnchor>
  <xdr:twoCellAnchor editAs="oneCell">
    <xdr:from>
      <xdr:col>10</xdr:col>
      <xdr:colOff>66675</xdr:colOff>
      <xdr:row>93</xdr:row>
      <xdr:rowOff>123825</xdr:rowOff>
    </xdr:from>
    <xdr:to>
      <xdr:col>10</xdr:col>
      <xdr:colOff>600075</xdr:colOff>
      <xdr:row>100</xdr:row>
      <xdr:rowOff>104775</xdr:rowOff>
    </xdr:to>
    <xdr:pic>
      <xdr:nvPicPr>
        <xdr:cNvPr id="26" name="Picture 1">
          <a:extLst>
            <a:ext uri="{FF2B5EF4-FFF2-40B4-BE49-F238E27FC236}">
              <a16:creationId xmlns:a16="http://schemas.microsoft.com/office/drawing/2014/main" id="{00000000-0008-0000-1F00-00001A00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7343775" y="22031325"/>
          <a:ext cx="533400" cy="1381125"/>
        </a:xfrm>
        <a:prstGeom prst="rect">
          <a:avLst/>
        </a:prstGeom>
        <a:noFill/>
        <a:ln w="1">
          <a:noFill/>
          <a:miter lim="800000"/>
          <a:headEnd/>
          <a:tailEnd type="none" w="med" len="med"/>
        </a:ln>
        <a:effectLst/>
      </xdr:spPr>
    </xdr:pic>
    <xdr:clientData/>
  </xdr:twoCellAnchor>
  <xdr:oneCellAnchor>
    <xdr:from>
      <xdr:col>9</xdr:col>
      <xdr:colOff>254599</xdr:colOff>
      <xdr:row>101</xdr:row>
      <xdr:rowOff>47625</xdr:rowOff>
    </xdr:from>
    <xdr:ext cx="1557028" cy="515782"/>
    <xdr:sp macro="" textlink="">
      <xdr:nvSpPr>
        <xdr:cNvPr id="27" name="テキスト ボックス 26">
          <a:extLst>
            <a:ext uri="{FF2B5EF4-FFF2-40B4-BE49-F238E27FC236}">
              <a16:creationId xmlns:a16="http://schemas.microsoft.com/office/drawing/2014/main" id="{00000000-0008-0000-1F00-00001B000000}"/>
            </a:ext>
          </a:extLst>
        </xdr:cNvPr>
        <xdr:cNvSpPr txBox="1"/>
      </xdr:nvSpPr>
      <xdr:spPr>
        <a:xfrm>
          <a:off x="6855424" y="23555325"/>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2952751</xdr:colOff>
      <xdr:row>104</xdr:row>
      <xdr:rowOff>38100</xdr:rowOff>
    </xdr:from>
    <xdr:ext cx="3028950" cy="748666"/>
    <xdr:sp macro="" textlink="">
      <xdr:nvSpPr>
        <xdr:cNvPr id="28" name="テキスト ボックス 27">
          <a:extLst>
            <a:ext uri="{FF2B5EF4-FFF2-40B4-BE49-F238E27FC236}">
              <a16:creationId xmlns:a16="http://schemas.microsoft.com/office/drawing/2014/main" id="{00000000-0008-0000-1F00-00001C000000}"/>
            </a:ext>
          </a:extLst>
        </xdr:cNvPr>
        <xdr:cNvSpPr txBox="1"/>
      </xdr:nvSpPr>
      <xdr:spPr>
        <a:xfrm>
          <a:off x="6334126" y="24145875"/>
          <a:ext cx="3028950"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12</xdr:col>
      <xdr:colOff>152400</xdr:colOff>
      <xdr:row>82</xdr:row>
      <xdr:rowOff>142875</xdr:rowOff>
    </xdr:from>
    <xdr:to>
      <xdr:col>13</xdr:col>
      <xdr:colOff>276226</xdr:colOff>
      <xdr:row>84</xdr:row>
      <xdr:rowOff>66675</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8782050" y="19802475"/>
          <a:ext cx="800101" cy="323850"/>
          <a:chOff x="8496300" y="19678650"/>
          <a:chExt cx="800101" cy="323850"/>
        </a:xfrm>
      </xdr:grpSpPr>
      <xdr:cxnSp macro="">
        <xdr:nvCxnSpPr>
          <xdr:cNvPr id="8" name="直線コネクタ 7">
            <a:extLst>
              <a:ext uri="{FF2B5EF4-FFF2-40B4-BE49-F238E27FC236}">
                <a16:creationId xmlns:a16="http://schemas.microsoft.com/office/drawing/2014/main" id="{00000000-0008-0000-1F00-000008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19050</xdr:colOff>
      <xdr:row>11</xdr:row>
      <xdr:rowOff>209550</xdr:rowOff>
    </xdr:from>
    <xdr:to>
      <xdr:col>11</xdr:col>
      <xdr:colOff>219075</xdr:colOff>
      <xdr:row>16</xdr:row>
      <xdr:rowOff>76200</xdr:rowOff>
    </xdr:to>
    <xdr:pic>
      <xdr:nvPicPr>
        <xdr:cNvPr id="12" name="Picture 4">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3048000"/>
          <a:ext cx="1552575" cy="1009650"/>
        </a:xfrm>
        <a:prstGeom prst="rect">
          <a:avLst/>
        </a:prstGeom>
        <a:noFill/>
      </xdr:spPr>
    </xdr:pic>
    <xdr:clientData/>
  </xdr:twoCellAnchor>
  <xdr:twoCellAnchor editAs="oneCell">
    <xdr:from>
      <xdr:col>11</xdr:col>
      <xdr:colOff>466725</xdr:colOff>
      <xdr:row>11</xdr:row>
      <xdr:rowOff>209550</xdr:rowOff>
    </xdr:from>
    <xdr:to>
      <xdr:col>13</xdr:col>
      <xdr:colOff>666750</xdr:colOff>
      <xdr:row>16</xdr:row>
      <xdr:rowOff>76200</xdr:rowOff>
    </xdr:to>
    <xdr:pic>
      <xdr:nvPicPr>
        <xdr:cNvPr id="13" name="Picture 5">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01225" y="3048000"/>
          <a:ext cx="1552575" cy="1009650"/>
        </a:xfrm>
        <a:prstGeom prst="rect">
          <a:avLst/>
        </a:prstGeom>
        <a:noFill/>
      </xdr:spPr>
    </xdr:pic>
    <xdr:clientData/>
  </xdr:twoCellAnchor>
  <xdr:twoCellAnchor editAs="oneCell">
    <xdr:from>
      <xdr:col>1</xdr:col>
      <xdr:colOff>0</xdr:colOff>
      <xdr:row>3</xdr:row>
      <xdr:rowOff>209550</xdr:rowOff>
    </xdr:from>
    <xdr:to>
      <xdr:col>7</xdr:col>
      <xdr:colOff>85725</xdr:colOff>
      <xdr:row>7</xdr:row>
      <xdr:rowOff>104775</xdr:rowOff>
    </xdr:to>
    <xdr:pic>
      <xdr:nvPicPr>
        <xdr:cNvPr id="14" name="Picture 2">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3825" y="1047750"/>
          <a:ext cx="3343275" cy="990600"/>
        </a:xfrm>
        <a:prstGeom prst="rect">
          <a:avLst/>
        </a:prstGeom>
        <a:noFill/>
      </xdr:spPr>
    </xdr:pic>
    <xdr:clientData/>
  </xdr:twoCellAnchor>
  <xdr:oneCellAnchor>
    <xdr:from>
      <xdr:col>9</xdr:col>
      <xdr:colOff>147064</xdr:colOff>
      <xdr:row>2</xdr:row>
      <xdr:rowOff>104775</xdr:rowOff>
    </xdr:from>
    <xdr:ext cx="1189749" cy="515782"/>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8129014" y="723900"/>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251607</xdr:colOff>
      <xdr:row>2</xdr:row>
      <xdr:rowOff>76200</xdr:rowOff>
    </xdr:from>
    <xdr:ext cx="1891287" cy="515782"/>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9586107" y="695325"/>
          <a:ext cx="1891287"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ボディタイプ：前後ポート選択形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8</xdr:col>
      <xdr:colOff>85725</xdr:colOff>
      <xdr:row>4</xdr:row>
      <xdr:rowOff>95250</xdr:rowOff>
    </xdr:from>
    <xdr:to>
      <xdr:col>11</xdr:col>
      <xdr:colOff>219075</xdr:colOff>
      <xdr:row>11</xdr:row>
      <xdr:rowOff>171450</xdr:rowOff>
    </xdr:to>
    <xdr:pic>
      <xdr:nvPicPr>
        <xdr:cNvPr id="17" name="Picture 3">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43850" y="1371600"/>
          <a:ext cx="1609725" cy="1638300"/>
        </a:xfrm>
        <a:prstGeom prst="rect">
          <a:avLst/>
        </a:prstGeom>
        <a:noFill/>
        <a:ln w="1">
          <a:noFill/>
          <a:miter lim="800000"/>
          <a:headEnd/>
          <a:tailEnd type="none" w="med" len="med"/>
        </a:ln>
        <a:effectLst/>
      </xdr:spPr>
    </xdr:pic>
    <xdr:clientData/>
  </xdr:twoCellAnchor>
  <xdr:twoCellAnchor editAs="oneCell">
    <xdr:from>
      <xdr:col>11</xdr:col>
      <xdr:colOff>381000</xdr:colOff>
      <xdr:row>4</xdr:row>
      <xdr:rowOff>114300</xdr:rowOff>
    </xdr:from>
    <xdr:to>
      <xdr:col>14</xdr:col>
      <xdr:colOff>28575</xdr:colOff>
      <xdr:row>11</xdr:row>
      <xdr:rowOff>161925</xdr:rowOff>
    </xdr:to>
    <xdr:pic>
      <xdr:nvPicPr>
        <xdr:cNvPr id="18" name="Picture 4">
          <a:extLst>
            <a:ext uri="{FF2B5EF4-FFF2-40B4-BE49-F238E27FC236}">
              <a16:creationId xmlns:a16="http://schemas.microsoft.com/office/drawing/2014/main" id="{00000000-0008-0000-20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15500" y="1390650"/>
          <a:ext cx="1676400" cy="1609725"/>
        </a:xfrm>
        <a:prstGeom prst="rect">
          <a:avLst/>
        </a:prstGeom>
        <a:noFill/>
        <a:ln w="1">
          <a:noFill/>
          <a:miter lim="800000"/>
          <a:headEnd/>
          <a:tailEnd type="none" w="med" len="med"/>
        </a:ln>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304800</xdr:colOff>
      <xdr:row>6</xdr:row>
      <xdr:rowOff>114300</xdr:rowOff>
    </xdr:to>
    <xdr:pic>
      <xdr:nvPicPr>
        <xdr:cNvPr id="58" name="Picture 3">
          <a:extLst>
            <a:ext uri="{FF2B5EF4-FFF2-40B4-BE49-F238E27FC236}">
              <a16:creationId xmlns:a16="http://schemas.microsoft.com/office/drawing/2014/main" id="{00000000-0008-0000-2100-00003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867025" cy="990600"/>
        </a:xfrm>
        <a:prstGeom prst="rect">
          <a:avLst/>
        </a:prstGeom>
        <a:noFill/>
      </xdr:spPr>
    </xdr:pic>
    <xdr:clientData/>
  </xdr:twoCellAnchor>
  <xdr:oneCellAnchor>
    <xdr:from>
      <xdr:col>9</xdr:col>
      <xdr:colOff>142875</xdr:colOff>
      <xdr:row>2</xdr:row>
      <xdr:rowOff>57150</xdr:rowOff>
    </xdr:from>
    <xdr:ext cx="1305293" cy="515782"/>
    <xdr:sp macro="" textlink="">
      <xdr:nvSpPr>
        <xdr:cNvPr id="56" name="テキスト ボックス 55">
          <a:extLst>
            <a:ext uri="{FF2B5EF4-FFF2-40B4-BE49-F238E27FC236}">
              <a16:creationId xmlns:a16="http://schemas.microsoft.com/office/drawing/2014/main" id="{00000000-0008-0000-2100-000038000000}"/>
            </a:ext>
          </a:extLst>
        </xdr:cNvPr>
        <xdr:cNvSpPr txBox="1"/>
      </xdr:nvSpPr>
      <xdr:spPr>
        <a:xfrm>
          <a:off x="6743700" y="676275"/>
          <a:ext cx="1305293"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349213</xdr:colOff>
      <xdr:row>2</xdr:row>
      <xdr:rowOff>47625</xdr:rowOff>
    </xdr:from>
    <xdr:ext cx="1441292" cy="515782"/>
    <xdr:sp macro="" textlink="">
      <xdr:nvSpPr>
        <xdr:cNvPr id="59" name="テキスト ボックス 58">
          <a:extLst>
            <a:ext uri="{FF2B5EF4-FFF2-40B4-BE49-F238E27FC236}">
              <a16:creationId xmlns:a16="http://schemas.microsoft.com/office/drawing/2014/main" id="{00000000-0008-0000-2100-00003B000000}"/>
            </a:ext>
          </a:extLst>
        </xdr:cNvPr>
        <xdr:cNvSpPr txBox="1"/>
      </xdr:nvSpPr>
      <xdr:spPr>
        <a:xfrm>
          <a:off x="8188288" y="666750"/>
          <a:ext cx="1441292"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9</xdr:col>
      <xdr:colOff>514972</xdr:colOff>
      <xdr:row>3</xdr:row>
      <xdr:rowOff>323850</xdr:rowOff>
    </xdr:from>
    <xdr:to>
      <xdr:col>10</xdr:col>
      <xdr:colOff>448297</xdr:colOff>
      <xdr:row>9</xdr:row>
      <xdr:rowOff>161925</xdr:rowOff>
    </xdr:to>
    <xdr:pic>
      <xdr:nvPicPr>
        <xdr:cNvPr id="60" name="Picture 2">
          <a:extLst>
            <a:ext uri="{FF2B5EF4-FFF2-40B4-BE49-F238E27FC236}">
              <a16:creationId xmlns:a16="http://schemas.microsoft.com/office/drawing/2014/main" id="{00000000-0008-0000-2100-00003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15797" y="1162050"/>
          <a:ext cx="552450" cy="1390650"/>
        </a:xfrm>
        <a:prstGeom prst="rect">
          <a:avLst/>
        </a:prstGeom>
        <a:noFill/>
        <a:ln w="1">
          <a:noFill/>
          <a:miter lim="800000"/>
          <a:headEnd/>
          <a:tailEnd type="none" w="med" len="med"/>
        </a:ln>
        <a:effectLst/>
      </xdr:spPr>
    </xdr:pic>
    <xdr:clientData/>
  </xdr:twoCellAnchor>
  <xdr:twoCellAnchor editAs="oneCell">
    <xdr:from>
      <xdr:col>12</xdr:col>
      <xdr:colOff>162547</xdr:colOff>
      <xdr:row>3</xdr:row>
      <xdr:rowOff>333375</xdr:rowOff>
    </xdr:from>
    <xdr:to>
      <xdr:col>12</xdr:col>
      <xdr:colOff>610222</xdr:colOff>
      <xdr:row>9</xdr:row>
      <xdr:rowOff>152400</xdr:rowOff>
    </xdr:to>
    <xdr:pic>
      <xdr:nvPicPr>
        <xdr:cNvPr id="61" name="Picture 3">
          <a:extLst>
            <a:ext uri="{FF2B5EF4-FFF2-40B4-BE49-F238E27FC236}">
              <a16:creationId xmlns:a16="http://schemas.microsoft.com/office/drawing/2014/main" id="{00000000-0008-0000-2100-00003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620747" y="1171575"/>
          <a:ext cx="447675" cy="1371600"/>
        </a:xfrm>
        <a:prstGeom prst="rect">
          <a:avLst/>
        </a:prstGeom>
        <a:noFill/>
        <a:ln w="1">
          <a:noFill/>
          <a:miter lim="800000"/>
          <a:headEnd/>
          <a:tailEnd type="none" w="med" len="med"/>
        </a:ln>
        <a:effectLst/>
      </xdr:spPr>
    </xdr:pic>
    <xdr:clientData/>
  </xdr:twoCellAnchor>
  <xdr:twoCellAnchor editAs="oneCell">
    <xdr:from>
      <xdr:col>5</xdr:col>
      <xdr:colOff>126547</xdr:colOff>
      <xdr:row>44</xdr:row>
      <xdr:rowOff>11567</xdr:rowOff>
    </xdr:from>
    <xdr:to>
      <xdr:col>5</xdr:col>
      <xdr:colOff>488497</xdr:colOff>
      <xdr:row>50</xdr:row>
      <xdr:rowOff>146958</xdr:rowOff>
    </xdr:to>
    <xdr:pic>
      <xdr:nvPicPr>
        <xdr:cNvPr id="229" name="Picture 5">
          <a:extLst>
            <a:ext uri="{FF2B5EF4-FFF2-40B4-BE49-F238E27FC236}">
              <a16:creationId xmlns:a16="http://schemas.microsoft.com/office/drawing/2014/main" id="{00000000-0008-0000-2100-0000E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736272" y="10765292"/>
          <a:ext cx="361950" cy="1335541"/>
        </a:xfrm>
        <a:prstGeom prst="rect">
          <a:avLst/>
        </a:prstGeom>
        <a:noFill/>
        <a:ln w="1">
          <a:noFill/>
          <a:miter lim="800000"/>
          <a:headEnd/>
          <a:tailEnd type="none" w="med" len="med"/>
        </a:ln>
        <a:effectLst/>
      </xdr:spPr>
    </xdr:pic>
    <xdr:clientData/>
  </xdr:twoCellAnchor>
  <xdr:twoCellAnchor editAs="oneCell">
    <xdr:from>
      <xdr:col>1</xdr:col>
      <xdr:colOff>500062</xdr:colOff>
      <xdr:row>45</xdr:row>
      <xdr:rowOff>78922</xdr:rowOff>
    </xdr:from>
    <xdr:to>
      <xdr:col>3</xdr:col>
      <xdr:colOff>19799</xdr:colOff>
      <xdr:row>50</xdr:row>
      <xdr:rowOff>104923</xdr:rowOff>
    </xdr:to>
    <xdr:pic>
      <xdr:nvPicPr>
        <xdr:cNvPr id="230" name="Picture 2">
          <a:extLst>
            <a:ext uri="{FF2B5EF4-FFF2-40B4-BE49-F238E27FC236}">
              <a16:creationId xmlns:a16="http://schemas.microsoft.com/office/drawing/2014/main" id="{00000000-0008-0000-2100-0000E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23887" y="11032672"/>
          <a:ext cx="529387" cy="1026126"/>
        </a:xfrm>
        <a:prstGeom prst="rect">
          <a:avLst/>
        </a:prstGeom>
        <a:noFill/>
        <a:ln w="1">
          <a:noFill/>
          <a:miter lim="800000"/>
          <a:headEnd/>
          <a:tailEnd type="none" w="med" len="med"/>
        </a:ln>
        <a:effectLst/>
      </xdr:spPr>
    </xdr:pic>
    <xdr:clientData/>
  </xdr:twoCellAnchor>
  <xdr:twoCellAnchor editAs="oneCell">
    <xdr:from>
      <xdr:col>5</xdr:col>
      <xdr:colOff>964747</xdr:colOff>
      <xdr:row>45</xdr:row>
      <xdr:rowOff>78922</xdr:rowOff>
    </xdr:from>
    <xdr:to>
      <xdr:col>6</xdr:col>
      <xdr:colOff>416448</xdr:colOff>
      <xdr:row>50</xdr:row>
      <xdr:rowOff>104923</xdr:rowOff>
    </xdr:to>
    <xdr:pic>
      <xdr:nvPicPr>
        <xdr:cNvPr id="231" name="Picture 2">
          <a:extLst>
            <a:ext uri="{FF2B5EF4-FFF2-40B4-BE49-F238E27FC236}">
              <a16:creationId xmlns:a16="http://schemas.microsoft.com/office/drawing/2014/main" id="{00000000-0008-0000-2100-0000E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4472" y="11032672"/>
          <a:ext cx="528026" cy="1026126"/>
        </a:xfrm>
        <a:prstGeom prst="rect">
          <a:avLst/>
        </a:prstGeom>
        <a:noFill/>
        <a:ln w="1">
          <a:noFill/>
          <a:miter lim="800000"/>
          <a:headEnd/>
          <a:tailEnd type="none" w="med" len="med"/>
        </a:ln>
        <a:effectLst/>
      </xdr:spPr>
    </xdr:pic>
    <xdr:clientData/>
  </xdr:twoCellAnchor>
  <xdr:oneCellAnchor>
    <xdr:from>
      <xdr:col>1</xdr:col>
      <xdr:colOff>314326</xdr:colOff>
      <xdr:row>51</xdr:row>
      <xdr:rowOff>111579</xdr:rowOff>
    </xdr:from>
    <xdr:ext cx="763735" cy="515782"/>
    <xdr:sp macro="" textlink="">
      <xdr:nvSpPr>
        <xdr:cNvPr id="236" name="テキスト ボックス 235">
          <a:extLst>
            <a:ext uri="{FF2B5EF4-FFF2-40B4-BE49-F238E27FC236}">
              <a16:creationId xmlns:a16="http://schemas.microsoft.com/office/drawing/2014/main" id="{00000000-0008-0000-2100-0000EC000000}"/>
            </a:ext>
          </a:extLst>
        </xdr:cNvPr>
        <xdr:cNvSpPr txBox="1"/>
      </xdr:nvSpPr>
      <xdr:spPr>
        <a:xfrm>
          <a:off x="438151"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1002847</xdr:colOff>
      <xdr:row>51</xdr:row>
      <xdr:rowOff>111579</xdr:rowOff>
    </xdr:from>
    <xdr:ext cx="763735" cy="515782"/>
    <xdr:sp macro="" textlink="">
      <xdr:nvSpPr>
        <xdr:cNvPr id="237" name="テキスト ボックス 236">
          <a:extLst>
            <a:ext uri="{FF2B5EF4-FFF2-40B4-BE49-F238E27FC236}">
              <a16:creationId xmlns:a16="http://schemas.microsoft.com/office/drawing/2014/main" id="{00000000-0008-0000-2100-0000ED000000}"/>
            </a:ext>
          </a:extLst>
        </xdr:cNvPr>
        <xdr:cNvSpPr txBox="1"/>
      </xdr:nvSpPr>
      <xdr:spPr>
        <a:xfrm>
          <a:off x="2612572"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119603</xdr:colOff>
      <xdr:row>51</xdr:row>
      <xdr:rowOff>111579</xdr:rowOff>
    </xdr:from>
    <xdr:ext cx="1056571" cy="515782"/>
    <xdr:sp macro="" textlink="">
      <xdr:nvSpPr>
        <xdr:cNvPr id="238" name="テキスト ボックス 237">
          <a:extLst>
            <a:ext uri="{FF2B5EF4-FFF2-40B4-BE49-F238E27FC236}">
              <a16:creationId xmlns:a16="http://schemas.microsoft.com/office/drawing/2014/main" id="{00000000-0008-0000-2100-0000EE000000}"/>
            </a:ext>
          </a:extLst>
        </xdr:cNvPr>
        <xdr:cNvSpPr txBox="1"/>
      </xdr:nvSpPr>
      <xdr:spPr>
        <a:xfrm>
          <a:off x="1376903" y="12265479"/>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editAs="oneCell">
    <xdr:from>
      <xdr:col>1</xdr:col>
      <xdr:colOff>484416</xdr:colOff>
      <xdr:row>34</xdr:row>
      <xdr:rowOff>200025</xdr:rowOff>
    </xdr:from>
    <xdr:to>
      <xdr:col>6</xdr:col>
      <xdr:colOff>437470</xdr:colOff>
      <xdr:row>44</xdr:row>
      <xdr:rowOff>88447</xdr:rowOff>
    </xdr:to>
    <xdr:sp macro="" textlink="">
      <xdr:nvSpPr>
        <xdr:cNvPr id="245" name="乗算記号 244">
          <a:extLst>
            <a:ext uri="{FF2B5EF4-FFF2-40B4-BE49-F238E27FC236}">
              <a16:creationId xmlns:a16="http://schemas.microsoft.com/office/drawing/2014/main" id="{00000000-0008-0000-2100-0000F5000000}"/>
            </a:ext>
          </a:extLst>
        </xdr:cNvPr>
        <xdr:cNvSpPr/>
      </xdr:nvSpPr>
      <xdr:spPr>
        <a:xfrm>
          <a:off x="608241" y="8905875"/>
          <a:ext cx="2515279" cy="1936297"/>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217715</xdr:colOff>
      <xdr:row>36</xdr:row>
      <xdr:rowOff>11907</xdr:rowOff>
    </xdr:from>
    <xdr:to>
      <xdr:col>11</xdr:col>
      <xdr:colOff>347664</xdr:colOff>
      <xdr:row>42</xdr:row>
      <xdr:rowOff>173152</xdr:rowOff>
    </xdr:to>
    <xdr:sp macro="" textlink="">
      <xdr:nvSpPr>
        <xdr:cNvPr id="246" name="ドーナツ 103">
          <a:extLst>
            <a:ext uri="{FF2B5EF4-FFF2-40B4-BE49-F238E27FC236}">
              <a16:creationId xmlns:a16="http://schemas.microsoft.com/office/drawing/2014/main" id="{00000000-0008-0000-2100-0000F6000000}"/>
            </a:ext>
          </a:extLst>
        </xdr:cNvPr>
        <xdr:cNvSpPr/>
      </xdr:nvSpPr>
      <xdr:spPr>
        <a:xfrm>
          <a:off x="6818540" y="9165432"/>
          <a:ext cx="1368199" cy="1361395"/>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1050473</xdr:colOff>
      <xdr:row>43</xdr:row>
      <xdr:rowOff>107497</xdr:rowOff>
    </xdr:from>
    <xdr:to>
      <xdr:col>7</xdr:col>
      <xdr:colOff>1854654</xdr:colOff>
      <xdr:row>46</xdr:row>
      <xdr:rowOff>175533</xdr:rowOff>
    </xdr:to>
    <xdr:sp macro="" textlink="">
      <xdr:nvSpPr>
        <xdr:cNvPr id="247" name="右矢印 104">
          <a:extLst>
            <a:ext uri="{FF2B5EF4-FFF2-40B4-BE49-F238E27FC236}">
              <a16:creationId xmlns:a16="http://schemas.microsoft.com/office/drawing/2014/main" id="{00000000-0008-0000-2100-0000F7000000}"/>
            </a:ext>
          </a:extLst>
        </xdr:cNvPr>
        <xdr:cNvSpPr/>
      </xdr:nvSpPr>
      <xdr:spPr>
        <a:xfrm>
          <a:off x="4431848" y="11042197"/>
          <a:ext cx="804181" cy="810986"/>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82323</xdr:colOff>
      <xdr:row>54</xdr:row>
      <xdr:rowOff>114641</xdr:rowOff>
    </xdr:from>
    <xdr:ext cx="2419765" cy="515782"/>
    <xdr:sp macro="" textlink="">
      <xdr:nvSpPr>
        <xdr:cNvPr id="248" name="テキスト ボックス 247">
          <a:extLst>
            <a:ext uri="{FF2B5EF4-FFF2-40B4-BE49-F238E27FC236}">
              <a16:creationId xmlns:a16="http://schemas.microsoft.com/office/drawing/2014/main" id="{00000000-0008-0000-2100-0000F8000000}"/>
            </a:ext>
          </a:extLst>
        </xdr:cNvPr>
        <xdr:cNvSpPr txBox="1"/>
      </xdr:nvSpPr>
      <xdr:spPr>
        <a:xfrm>
          <a:off x="710973" y="12868616"/>
          <a:ext cx="2419765"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圧力スイッチの両サイドにブラケット付スペーサ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28575</xdr:colOff>
      <xdr:row>35</xdr:row>
      <xdr:rowOff>38100</xdr:rowOff>
    </xdr:from>
    <xdr:to>
      <xdr:col>7</xdr:col>
      <xdr:colOff>424543</xdr:colOff>
      <xdr:row>74</xdr:row>
      <xdr:rowOff>114300</xdr:rowOff>
    </xdr:to>
    <xdr:sp macro="" textlink="">
      <xdr:nvSpPr>
        <xdr:cNvPr id="254" name="角丸四角形 111">
          <a:extLst>
            <a:ext uri="{FF2B5EF4-FFF2-40B4-BE49-F238E27FC236}">
              <a16:creationId xmlns:a16="http://schemas.microsoft.com/office/drawing/2014/main" id="{00000000-0008-0000-2100-0000FE000000}"/>
            </a:ext>
          </a:extLst>
        </xdr:cNvPr>
        <xdr:cNvSpPr/>
      </xdr:nvSpPr>
      <xdr:spPr>
        <a:xfrm>
          <a:off x="152400" y="8991600"/>
          <a:ext cx="3653518" cy="7877175"/>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2237016</xdr:colOff>
      <xdr:row>35</xdr:row>
      <xdr:rowOff>78921</xdr:rowOff>
    </xdr:from>
    <xdr:to>
      <xdr:col>13</xdr:col>
      <xdr:colOff>316366</xdr:colOff>
      <xdr:row>74</xdr:row>
      <xdr:rowOff>95250</xdr:rowOff>
    </xdr:to>
    <xdr:sp macro="" textlink="">
      <xdr:nvSpPr>
        <xdr:cNvPr id="255" name="角丸四角形 112">
          <a:extLst>
            <a:ext uri="{FF2B5EF4-FFF2-40B4-BE49-F238E27FC236}">
              <a16:creationId xmlns:a16="http://schemas.microsoft.com/office/drawing/2014/main" id="{00000000-0008-0000-2100-0000FF000000}"/>
            </a:ext>
          </a:extLst>
        </xdr:cNvPr>
        <xdr:cNvSpPr/>
      </xdr:nvSpPr>
      <xdr:spPr>
        <a:xfrm>
          <a:off x="5618391" y="9032421"/>
          <a:ext cx="3775300" cy="781730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2822507</xdr:colOff>
      <xdr:row>54</xdr:row>
      <xdr:rowOff>5443</xdr:rowOff>
    </xdr:from>
    <xdr:to>
      <xdr:col>12</xdr:col>
      <xdr:colOff>564391</xdr:colOff>
      <xdr:row>63</xdr:row>
      <xdr:rowOff>109608</xdr:rowOff>
    </xdr:to>
    <xdr:grpSp>
      <xdr:nvGrpSpPr>
        <xdr:cNvPr id="270" name="グループ化 269">
          <a:extLst>
            <a:ext uri="{FF2B5EF4-FFF2-40B4-BE49-F238E27FC236}">
              <a16:creationId xmlns:a16="http://schemas.microsoft.com/office/drawing/2014/main" id="{00000000-0008-0000-2100-00000E010000}"/>
            </a:ext>
          </a:extLst>
        </xdr:cNvPr>
        <xdr:cNvGrpSpPr/>
      </xdr:nvGrpSpPr>
      <xdr:grpSpPr>
        <a:xfrm>
          <a:off x="6203882" y="12759418"/>
          <a:ext cx="2818709" cy="1904390"/>
          <a:chOff x="6089582" y="12054568"/>
          <a:chExt cx="2818709" cy="1904390"/>
        </a:xfrm>
      </xdr:grpSpPr>
      <xdr:pic>
        <xdr:nvPicPr>
          <xdr:cNvPr id="234" name="Picture 5">
            <a:extLst>
              <a:ext uri="{FF2B5EF4-FFF2-40B4-BE49-F238E27FC236}">
                <a16:creationId xmlns:a16="http://schemas.microsoft.com/office/drawing/2014/main" id="{00000000-0008-0000-2100-0000E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26754" y="12054568"/>
            <a:ext cx="346302" cy="1335542"/>
          </a:xfrm>
          <a:prstGeom prst="rect">
            <a:avLst/>
          </a:prstGeom>
          <a:noFill/>
          <a:ln w="1">
            <a:noFill/>
            <a:miter lim="800000"/>
            <a:headEnd/>
            <a:tailEnd type="none" w="med" len="med"/>
          </a:ln>
          <a:effectLst/>
        </xdr:spPr>
      </xdr:pic>
      <xdr:pic>
        <xdr:nvPicPr>
          <xdr:cNvPr id="235" name="Picture 1">
            <a:extLst>
              <a:ext uri="{FF2B5EF4-FFF2-40B4-BE49-F238E27FC236}">
                <a16:creationId xmlns:a16="http://schemas.microsoft.com/office/drawing/2014/main" id="{00000000-0008-0000-2100-0000E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87169" y="12599195"/>
            <a:ext cx="440271" cy="681158"/>
          </a:xfrm>
          <a:prstGeom prst="rect">
            <a:avLst/>
          </a:prstGeom>
          <a:noFill/>
          <a:ln w="1">
            <a:noFill/>
            <a:miter lim="800000"/>
            <a:headEnd/>
            <a:tailEnd type="none" w="med" len="med"/>
          </a:ln>
          <a:effectLst/>
        </xdr:spPr>
      </xdr:pic>
      <xdr:sp macro="" textlink="">
        <xdr:nvSpPr>
          <xdr:cNvPr id="242" name="テキスト ボックス 241">
            <a:extLst>
              <a:ext uri="{FF2B5EF4-FFF2-40B4-BE49-F238E27FC236}">
                <a16:creationId xmlns:a16="http://schemas.microsoft.com/office/drawing/2014/main" id="{00000000-0008-0000-2100-0000F2000000}"/>
              </a:ext>
            </a:extLst>
          </xdr:cNvPr>
          <xdr:cNvSpPr txBox="1"/>
        </xdr:nvSpPr>
        <xdr:spPr>
          <a:xfrm>
            <a:off x="8144556" y="13440456"/>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3" name="テキスト ボックス 242">
            <a:extLst>
              <a:ext uri="{FF2B5EF4-FFF2-40B4-BE49-F238E27FC236}">
                <a16:creationId xmlns:a16="http://schemas.microsoft.com/office/drawing/2014/main" id="{00000000-0008-0000-2100-0000F3000000}"/>
              </a:ext>
            </a:extLst>
          </xdr:cNvPr>
          <xdr:cNvSpPr txBox="1"/>
        </xdr:nvSpPr>
        <xdr:spPr>
          <a:xfrm>
            <a:off x="6089582" y="13443773"/>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4" name="テキスト ボックス 243">
            <a:extLst>
              <a:ext uri="{FF2B5EF4-FFF2-40B4-BE49-F238E27FC236}">
                <a16:creationId xmlns:a16="http://schemas.microsoft.com/office/drawing/2014/main" id="{00000000-0008-0000-2100-0000F4000000}"/>
              </a:ext>
            </a:extLst>
          </xdr:cNvPr>
          <xdr:cNvSpPr txBox="1"/>
        </xdr:nvSpPr>
        <xdr:spPr>
          <a:xfrm>
            <a:off x="6887116" y="13443176"/>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65" name="Picture 2">
            <a:extLst>
              <a:ext uri="{FF2B5EF4-FFF2-40B4-BE49-F238E27FC236}">
                <a16:creationId xmlns:a16="http://schemas.microsoft.com/office/drawing/2014/main" id="{00000000-0008-0000-2100-00000901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211230" y="12250171"/>
            <a:ext cx="515099" cy="1026125"/>
          </a:xfrm>
          <a:prstGeom prst="rect">
            <a:avLst/>
          </a:prstGeom>
          <a:noFill/>
          <a:ln w="1">
            <a:noFill/>
            <a:miter lim="800000"/>
            <a:headEnd/>
            <a:tailEnd type="none" w="med" len="med"/>
          </a:ln>
          <a:effectLst/>
        </xdr:spPr>
      </xdr:pic>
    </xdr:grpSp>
    <xdr:clientData/>
  </xdr:twoCellAnchor>
  <xdr:twoCellAnchor>
    <xdr:from>
      <xdr:col>7</xdr:col>
      <xdr:colOff>2706462</xdr:colOff>
      <xdr:row>43</xdr:row>
      <xdr:rowOff>171791</xdr:rowOff>
    </xdr:from>
    <xdr:to>
      <xdr:col>12</xdr:col>
      <xdr:colOff>423852</xdr:colOff>
      <xdr:row>53</xdr:row>
      <xdr:rowOff>60963</xdr:rowOff>
    </xdr:to>
    <xdr:grpSp>
      <xdr:nvGrpSpPr>
        <xdr:cNvPr id="268" name="グループ化 267">
          <a:extLst>
            <a:ext uri="{FF2B5EF4-FFF2-40B4-BE49-F238E27FC236}">
              <a16:creationId xmlns:a16="http://schemas.microsoft.com/office/drawing/2014/main" id="{00000000-0008-0000-2100-00000C010000}"/>
            </a:ext>
          </a:extLst>
        </xdr:cNvPr>
        <xdr:cNvGrpSpPr/>
      </xdr:nvGrpSpPr>
      <xdr:grpSpPr>
        <a:xfrm>
          <a:off x="6087837" y="10725491"/>
          <a:ext cx="2794215" cy="1889422"/>
          <a:chOff x="5973537" y="10201616"/>
          <a:chExt cx="2794215" cy="1889422"/>
        </a:xfrm>
      </xdr:grpSpPr>
      <xdr:pic>
        <xdr:nvPicPr>
          <xdr:cNvPr id="232" name="Picture 5">
            <a:extLst>
              <a:ext uri="{FF2B5EF4-FFF2-40B4-BE49-F238E27FC236}">
                <a16:creationId xmlns:a16="http://schemas.microsoft.com/office/drawing/2014/main" id="{00000000-0008-0000-2100-0000E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55329" y="10201616"/>
            <a:ext cx="346302" cy="1327717"/>
          </a:xfrm>
          <a:prstGeom prst="rect">
            <a:avLst/>
          </a:prstGeom>
          <a:noFill/>
          <a:ln w="1">
            <a:noFill/>
            <a:miter lim="800000"/>
            <a:headEnd/>
            <a:tailEnd type="none" w="med" len="med"/>
          </a:ln>
          <a:effectLst/>
        </xdr:spPr>
      </xdr:pic>
      <xdr:pic>
        <xdr:nvPicPr>
          <xdr:cNvPr id="233" name="Picture 2">
            <a:extLst>
              <a:ext uri="{FF2B5EF4-FFF2-40B4-BE49-F238E27FC236}">
                <a16:creationId xmlns:a16="http://schemas.microsoft.com/office/drawing/2014/main" id="{00000000-0008-0000-2100-0000E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130019" y="10470697"/>
            <a:ext cx="525985" cy="1031228"/>
          </a:xfrm>
          <a:prstGeom prst="rect">
            <a:avLst/>
          </a:prstGeom>
          <a:noFill/>
          <a:ln w="1">
            <a:noFill/>
            <a:miter lim="800000"/>
            <a:headEnd/>
            <a:tailEnd type="none" w="med" len="med"/>
          </a:ln>
          <a:effectLst/>
        </xdr:spPr>
      </xdr:pic>
      <xdr:sp macro="" textlink="">
        <xdr:nvSpPr>
          <xdr:cNvPr id="239" name="テキスト ボックス 238">
            <a:extLst>
              <a:ext uri="{FF2B5EF4-FFF2-40B4-BE49-F238E27FC236}">
                <a16:creationId xmlns:a16="http://schemas.microsoft.com/office/drawing/2014/main" id="{00000000-0008-0000-2100-0000EF000000}"/>
              </a:ext>
            </a:extLst>
          </xdr:cNvPr>
          <xdr:cNvSpPr txBox="1"/>
        </xdr:nvSpPr>
        <xdr:spPr>
          <a:xfrm>
            <a:off x="5973537" y="11575256"/>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0" name="テキスト ボックス 239">
            <a:extLst>
              <a:ext uri="{FF2B5EF4-FFF2-40B4-BE49-F238E27FC236}">
                <a16:creationId xmlns:a16="http://schemas.microsoft.com/office/drawing/2014/main" id="{00000000-0008-0000-2100-0000F0000000}"/>
              </a:ext>
            </a:extLst>
          </xdr:cNvPr>
          <xdr:cNvSpPr txBox="1"/>
        </xdr:nvSpPr>
        <xdr:spPr>
          <a:xfrm>
            <a:off x="8170794" y="11575852"/>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1" name="テキスト ボックス 240">
            <a:extLst>
              <a:ext uri="{FF2B5EF4-FFF2-40B4-BE49-F238E27FC236}">
                <a16:creationId xmlns:a16="http://schemas.microsoft.com/office/drawing/2014/main" id="{00000000-0008-0000-2100-0000F1000000}"/>
              </a:ext>
            </a:extLst>
          </xdr:cNvPr>
          <xdr:cNvSpPr txBox="1"/>
        </xdr:nvSpPr>
        <xdr:spPr>
          <a:xfrm>
            <a:off x="6925216" y="11575256"/>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66" name="Picture 1">
            <a:extLst>
              <a:ext uri="{FF2B5EF4-FFF2-40B4-BE49-F238E27FC236}">
                <a16:creationId xmlns:a16="http://schemas.microsoft.com/office/drawing/2014/main" id="{00000000-0008-0000-2100-00000A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220755" y="10697595"/>
            <a:ext cx="445713" cy="683882"/>
          </a:xfrm>
          <a:prstGeom prst="rect">
            <a:avLst/>
          </a:prstGeom>
          <a:noFill/>
          <a:ln w="1">
            <a:noFill/>
            <a:miter lim="800000"/>
            <a:headEnd/>
            <a:tailEnd type="none" w="med" len="med"/>
          </a:ln>
          <a:effectLst/>
        </xdr:spPr>
      </xdr:pic>
    </xdr:grpSp>
    <xdr:clientData/>
  </xdr:twoCellAnchor>
  <xdr:twoCellAnchor>
    <xdr:from>
      <xdr:col>7</xdr:col>
      <xdr:colOff>2815319</xdr:colOff>
      <xdr:row>64</xdr:row>
      <xdr:rowOff>43203</xdr:rowOff>
    </xdr:from>
    <xdr:to>
      <xdr:col>12</xdr:col>
      <xdr:colOff>407139</xdr:colOff>
      <xdr:row>73</xdr:row>
      <xdr:rowOff>113011</xdr:rowOff>
    </xdr:to>
    <xdr:grpSp>
      <xdr:nvGrpSpPr>
        <xdr:cNvPr id="269" name="グループ化 268">
          <a:extLst>
            <a:ext uri="{FF2B5EF4-FFF2-40B4-BE49-F238E27FC236}">
              <a16:creationId xmlns:a16="http://schemas.microsoft.com/office/drawing/2014/main" id="{00000000-0008-0000-2100-00000D010000}"/>
            </a:ext>
          </a:extLst>
        </xdr:cNvPr>
        <xdr:cNvGrpSpPr/>
      </xdr:nvGrpSpPr>
      <xdr:grpSpPr>
        <a:xfrm>
          <a:off x="6196694" y="14797428"/>
          <a:ext cx="2668645" cy="1870033"/>
          <a:chOff x="6082394" y="14111628"/>
          <a:chExt cx="2668645" cy="1870033"/>
        </a:xfrm>
      </xdr:grpSpPr>
      <xdr:pic>
        <xdr:nvPicPr>
          <xdr:cNvPr id="249" name="Picture 5">
            <a:extLst>
              <a:ext uri="{FF2B5EF4-FFF2-40B4-BE49-F238E27FC236}">
                <a16:creationId xmlns:a16="http://schemas.microsoft.com/office/drawing/2014/main" id="{00000000-0008-0000-2100-0000F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54945" y="14111628"/>
            <a:ext cx="349023" cy="1293019"/>
          </a:xfrm>
          <a:prstGeom prst="rect">
            <a:avLst/>
          </a:prstGeom>
          <a:noFill/>
          <a:ln w="1">
            <a:noFill/>
            <a:miter lim="800000"/>
            <a:headEnd/>
            <a:tailEnd type="none" w="med" len="med"/>
          </a:ln>
          <a:effectLst/>
        </xdr:spPr>
      </xdr:pic>
      <xdr:pic>
        <xdr:nvPicPr>
          <xdr:cNvPr id="250" name="Picture 1">
            <a:extLst>
              <a:ext uri="{FF2B5EF4-FFF2-40B4-BE49-F238E27FC236}">
                <a16:creationId xmlns:a16="http://schemas.microsoft.com/office/drawing/2014/main" id="{00000000-0008-0000-2100-0000F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27606" y="14729733"/>
            <a:ext cx="440271" cy="657686"/>
          </a:xfrm>
          <a:prstGeom prst="rect">
            <a:avLst/>
          </a:prstGeom>
          <a:noFill/>
          <a:ln w="1">
            <a:noFill/>
            <a:miter lim="800000"/>
            <a:headEnd/>
            <a:tailEnd type="none" w="med" len="med"/>
          </a:ln>
          <a:effectLst/>
        </xdr:spPr>
      </xdr:pic>
      <xdr:sp macro="" textlink="">
        <xdr:nvSpPr>
          <xdr:cNvPr id="251" name="テキスト ボックス 250">
            <a:extLst>
              <a:ext uri="{FF2B5EF4-FFF2-40B4-BE49-F238E27FC236}">
                <a16:creationId xmlns:a16="http://schemas.microsoft.com/office/drawing/2014/main" id="{00000000-0008-0000-2100-0000FB000000}"/>
              </a:ext>
            </a:extLst>
          </xdr:cNvPr>
          <xdr:cNvSpPr txBox="1"/>
        </xdr:nvSpPr>
        <xdr:spPr>
          <a:xfrm>
            <a:off x="6082394" y="15466475"/>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52" name="テキスト ボックス 251">
            <a:extLst>
              <a:ext uri="{FF2B5EF4-FFF2-40B4-BE49-F238E27FC236}">
                <a16:creationId xmlns:a16="http://schemas.microsoft.com/office/drawing/2014/main" id="{00000000-0008-0000-2100-0000FC000000}"/>
              </a:ext>
            </a:extLst>
          </xdr:cNvPr>
          <xdr:cNvSpPr txBox="1"/>
        </xdr:nvSpPr>
        <xdr:spPr>
          <a:xfrm>
            <a:off x="6889453" y="15465879"/>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53" name="テキスト ボックス 252">
            <a:extLst>
              <a:ext uri="{FF2B5EF4-FFF2-40B4-BE49-F238E27FC236}">
                <a16:creationId xmlns:a16="http://schemas.microsoft.com/office/drawing/2014/main" id="{00000000-0008-0000-2100-0000FD000000}"/>
              </a:ext>
            </a:extLst>
          </xdr:cNvPr>
          <xdr:cNvSpPr txBox="1"/>
        </xdr:nvSpPr>
        <xdr:spPr>
          <a:xfrm>
            <a:off x="8154081" y="15466475"/>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67" name="Picture 1">
            <a:extLst>
              <a:ext uri="{FF2B5EF4-FFF2-40B4-BE49-F238E27FC236}">
                <a16:creationId xmlns:a16="http://schemas.microsoft.com/office/drawing/2014/main" id="{00000000-0008-0000-2100-00000B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182655" y="14678025"/>
            <a:ext cx="445713" cy="667552"/>
          </a:xfrm>
          <a:prstGeom prst="rect">
            <a:avLst/>
          </a:prstGeom>
          <a:noFill/>
          <a:ln w="1">
            <a:noFill/>
            <a:miter lim="800000"/>
            <a:headEnd/>
            <a:tailEnd type="none" w="med" len="med"/>
          </a:ln>
          <a:effectLst/>
        </xdr:spPr>
      </xdr:pic>
    </xdr:grpSp>
    <xdr:clientData/>
  </xdr:twoCellAnchor>
  <xdr:twoCellAnchor>
    <xdr:from>
      <xdr:col>2</xdr:col>
      <xdr:colOff>112939</xdr:colOff>
      <xdr:row>75</xdr:row>
      <xdr:rowOff>131082</xdr:rowOff>
    </xdr:from>
    <xdr:to>
      <xdr:col>6</xdr:col>
      <xdr:colOff>551769</xdr:colOff>
      <xdr:row>84</xdr:row>
      <xdr:rowOff>190500</xdr:rowOff>
    </xdr:to>
    <xdr:sp macro="" textlink="">
      <xdr:nvSpPr>
        <xdr:cNvPr id="271" name="乗算記号 270">
          <a:extLst>
            <a:ext uri="{FF2B5EF4-FFF2-40B4-BE49-F238E27FC236}">
              <a16:creationId xmlns:a16="http://schemas.microsoft.com/office/drawing/2014/main" id="{00000000-0008-0000-2100-00000F010000}"/>
            </a:ext>
          </a:extLst>
        </xdr:cNvPr>
        <xdr:cNvSpPr/>
      </xdr:nvSpPr>
      <xdr:spPr>
        <a:xfrm>
          <a:off x="741589" y="17085582"/>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76</xdr:row>
      <xdr:rowOff>38100</xdr:rowOff>
    </xdr:from>
    <xdr:to>
      <xdr:col>7</xdr:col>
      <xdr:colOff>428625</xdr:colOff>
      <xdr:row>96</xdr:row>
      <xdr:rowOff>108404</xdr:rowOff>
    </xdr:to>
    <xdr:sp macro="" textlink="">
      <xdr:nvSpPr>
        <xdr:cNvPr id="272" name="角丸四角形 107">
          <a:extLst>
            <a:ext uri="{FF2B5EF4-FFF2-40B4-BE49-F238E27FC236}">
              <a16:creationId xmlns:a16="http://schemas.microsoft.com/office/drawing/2014/main" id="{00000000-0008-0000-2100-000010010000}"/>
            </a:ext>
          </a:extLst>
        </xdr:cNvPr>
        <xdr:cNvSpPr/>
      </xdr:nvSpPr>
      <xdr:spPr>
        <a:xfrm>
          <a:off x="123825" y="17192625"/>
          <a:ext cx="3686175" cy="4070804"/>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19050</xdr:colOff>
      <xdr:row>93</xdr:row>
      <xdr:rowOff>50913</xdr:rowOff>
    </xdr:from>
    <xdr:ext cx="3238500" cy="515782"/>
    <xdr:sp macro="" textlink="">
      <xdr:nvSpPr>
        <xdr:cNvPr id="273" name="テキスト ボックス 272">
          <a:extLst>
            <a:ext uri="{FF2B5EF4-FFF2-40B4-BE49-F238E27FC236}">
              <a16:creationId xmlns:a16="http://schemas.microsoft.com/office/drawing/2014/main" id="{00000000-0008-0000-2100-000011010000}"/>
            </a:ext>
          </a:extLst>
        </xdr:cNvPr>
        <xdr:cNvSpPr txBox="1"/>
      </xdr:nvSpPr>
      <xdr:spPr>
        <a:xfrm>
          <a:off x="647700" y="20605863"/>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面間互換タイプの</a:t>
          </a:r>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形スペーサ（上向き）とは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2581275</xdr:colOff>
      <xdr:row>84</xdr:row>
      <xdr:rowOff>85725</xdr:rowOff>
    </xdr:from>
    <xdr:to>
      <xdr:col>12</xdr:col>
      <xdr:colOff>515492</xdr:colOff>
      <xdr:row>95</xdr:row>
      <xdr:rowOff>23450</xdr:rowOff>
    </xdr:to>
    <xdr:grpSp>
      <xdr:nvGrpSpPr>
        <xdr:cNvPr id="274" name="グループ化 273">
          <a:extLst>
            <a:ext uri="{FF2B5EF4-FFF2-40B4-BE49-F238E27FC236}">
              <a16:creationId xmlns:a16="http://schemas.microsoft.com/office/drawing/2014/main" id="{00000000-0008-0000-2100-000012010000}"/>
            </a:ext>
          </a:extLst>
        </xdr:cNvPr>
        <xdr:cNvGrpSpPr/>
      </xdr:nvGrpSpPr>
      <xdr:grpSpPr>
        <a:xfrm>
          <a:off x="5962650" y="18840450"/>
          <a:ext cx="3011042" cy="2138000"/>
          <a:chOff x="300884" y="15785080"/>
          <a:chExt cx="3184958" cy="2138000"/>
        </a:xfrm>
      </xdr:grpSpPr>
      <xdr:sp macro="" textlink="">
        <xdr:nvSpPr>
          <xdr:cNvPr id="275" name="テキスト ボックス 274">
            <a:extLst>
              <a:ext uri="{FF2B5EF4-FFF2-40B4-BE49-F238E27FC236}">
                <a16:creationId xmlns:a16="http://schemas.microsoft.com/office/drawing/2014/main" id="{00000000-0008-0000-2100-000013010000}"/>
              </a:ext>
            </a:extLst>
          </xdr:cNvPr>
          <xdr:cNvSpPr txBox="1"/>
        </xdr:nvSpPr>
        <xdr:spPr>
          <a:xfrm>
            <a:off x="2400528" y="17195573"/>
            <a:ext cx="1085314" cy="7275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276" name="Picture 2">
            <a:extLst>
              <a:ext uri="{FF2B5EF4-FFF2-40B4-BE49-F238E27FC236}">
                <a16:creationId xmlns:a16="http://schemas.microsoft.com/office/drawing/2014/main" id="{00000000-0008-0000-2100-00001401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31894" y="16274256"/>
            <a:ext cx="380953" cy="830930"/>
          </a:xfrm>
          <a:prstGeom prst="rect">
            <a:avLst/>
          </a:prstGeom>
          <a:noFill/>
          <a:ln w="1">
            <a:noFill/>
            <a:miter lim="800000"/>
            <a:headEnd/>
            <a:tailEnd type="none" w="med" len="med"/>
          </a:ln>
          <a:effectLst/>
        </xdr:spPr>
      </xdr:pic>
      <xdr:pic>
        <xdr:nvPicPr>
          <xdr:cNvPr id="277" name="Picture 5">
            <a:extLst>
              <a:ext uri="{FF2B5EF4-FFF2-40B4-BE49-F238E27FC236}">
                <a16:creationId xmlns:a16="http://schemas.microsoft.com/office/drawing/2014/main" id="{00000000-0008-0000-2100-000015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sp macro="" textlink="">
        <xdr:nvSpPr>
          <xdr:cNvPr id="278" name="テキスト ボックス 277">
            <a:extLst>
              <a:ext uri="{FF2B5EF4-FFF2-40B4-BE49-F238E27FC236}">
                <a16:creationId xmlns:a16="http://schemas.microsoft.com/office/drawing/2014/main" id="{00000000-0008-0000-2100-000016010000}"/>
              </a:ext>
            </a:extLst>
          </xdr:cNvPr>
          <xdr:cNvSpPr txBox="1"/>
        </xdr:nvSpPr>
        <xdr:spPr>
          <a:xfrm>
            <a:off x="300884" y="1719557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79" name="テキスト ボックス 278">
            <a:extLst>
              <a:ext uri="{FF2B5EF4-FFF2-40B4-BE49-F238E27FC236}">
                <a16:creationId xmlns:a16="http://schemas.microsoft.com/office/drawing/2014/main" id="{00000000-0008-0000-2100-000017010000}"/>
              </a:ext>
            </a:extLst>
          </xdr:cNvPr>
          <xdr:cNvSpPr txBox="1"/>
        </xdr:nvSpPr>
        <xdr:spPr>
          <a:xfrm>
            <a:off x="1479678" y="17205694"/>
            <a:ext cx="745562"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80" name="Picture 1">
            <a:extLst>
              <a:ext uri="{FF2B5EF4-FFF2-40B4-BE49-F238E27FC236}">
                <a16:creationId xmlns:a16="http://schemas.microsoft.com/office/drawing/2014/main" id="{00000000-0008-0000-2100-000018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8780" y="16335488"/>
            <a:ext cx="445714" cy="671294"/>
          </a:xfrm>
          <a:prstGeom prst="rect">
            <a:avLst/>
          </a:prstGeom>
          <a:noFill/>
          <a:ln w="1">
            <a:noFill/>
            <a:miter lim="800000"/>
            <a:headEnd/>
            <a:tailEnd type="none" w="med" len="med"/>
          </a:ln>
          <a:effectLst/>
        </xdr:spPr>
      </xdr:pic>
    </xdr:grpSp>
    <xdr:clientData/>
  </xdr:twoCellAnchor>
  <xdr:twoCellAnchor>
    <xdr:from>
      <xdr:col>7</xdr:col>
      <xdr:colOff>2209800</xdr:colOff>
      <xdr:row>75</xdr:row>
      <xdr:rowOff>190500</xdr:rowOff>
    </xdr:from>
    <xdr:to>
      <xdr:col>13</xdr:col>
      <xdr:colOff>342900</xdr:colOff>
      <xdr:row>114</xdr:row>
      <xdr:rowOff>95249</xdr:rowOff>
    </xdr:to>
    <xdr:sp macro="" textlink="">
      <xdr:nvSpPr>
        <xdr:cNvPr id="281" name="角丸四角形 98">
          <a:extLst>
            <a:ext uri="{FF2B5EF4-FFF2-40B4-BE49-F238E27FC236}">
              <a16:creationId xmlns:a16="http://schemas.microsoft.com/office/drawing/2014/main" id="{00000000-0008-0000-2100-000019010000}"/>
            </a:ext>
          </a:extLst>
        </xdr:cNvPr>
        <xdr:cNvSpPr/>
      </xdr:nvSpPr>
      <xdr:spPr>
        <a:xfrm>
          <a:off x="5591175" y="17145000"/>
          <a:ext cx="3829050" cy="7753349"/>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238125</xdr:colOff>
      <xdr:row>77</xdr:row>
      <xdr:rowOff>38100</xdr:rowOff>
    </xdr:from>
    <xdr:to>
      <xdr:col>11</xdr:col>
      <xdr:colOff>404358</xdr:colOff>
      <xdr:row>83</xdr:row>
      <xdr:rowOff>131308</xdr:rowOff>
    </xdr:to>
    <xdr:sp macro="" textlink="">
      <xdr:nvSpPr>
        <xdr:cNvPr id="282" name="ドーナツ 91">
          <a:extLst>
            <a:ext uri="{FF2B5EF4-FFF2-40B4-BE49-F238E27FC236}">
              <a16:creationId xmlns:a16="http://schemas.microsoft.com/office/drawing/2014/main" id="{00000000-0008-0000-2100-00001A010000}"/>
            </a:ext>
          </a:extLst>
        </xdr:cNvPr>
        <xdr:cNvSpPr/>
      </xdr:nvSpPr>
      <xdr:spPr>
        <a:xfrm>
          <a:off x="6838950" y="17392650"/>
          <a:ext cx="1404483" cy="12933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895350</xdr:colOff>
      <xdr:row>77</xdr:row>
      <xdr:rowOff>66675</xdr:rowOff>
    </xdr:from>
    <xdr:to>
      <xdr:col>7</xdr:col>
      <xdr:colOff>1704974</xdr:colOff>
      <xdr:row>81</xdr:row>
      <xdr:rowOff>30729</xdr:rowOff>
    </xdr:to>
    <xdr:sp macro="" textlink="">
      <xdr:nvSpPr>
        <xdr:cNvPr id="283" name="右矢印 92">
          <a:extLst>
            <a:ext uri="{FF2B5EF4-FFF2-40B4-BE49-F238E27FC236}">
              <a16:creationId xmlns:a16="http://schemas.microsoft.com/office/drawing/2014/main" id="{00000000-0008-0000-2100-00001B010000}"/>
            </a:ext>
          </a:extLst>
        </xdr:cNvPr>
        <xdr:cNvSpPr/>
      </xdr:nvSpPr>
      <xdr:spPr>
        <a:xfrm>
          <a:off x="4276725" y="17421225"/>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234209</xdr:colOff>
      <xdr:row>83</xdr:row>
      <xdr:rowOff>49780</xdr:rowOff>
    </xdr:from>
    <xdr:to>
      <xdr:col>7</xdr:col>
      <xdr:colOff>112934</xdr:colOff>
      <xdr:row>92</xdr:row>
      <xdr:rowOff>175830</xdr:rowOff>
    </xdr:to>
    <xdr:grpSp>
      <xdr:nvGrpSpPr>
        <xdr:cNvPr id="284" name="グループ化 283">
          <a:extLst>
            <a:ext uri="{FF2B5EF4-FFF2-40B4-BE49-F238E27FC236}">
              <a16:creationId xmlns:a16="http://schemas.microsoft.com/office/drawing/2014/main" id="{00000000-0008-0000-2100-00001C010000}"/>
            </a:ext>
          </a:extLst>
        </xdr:cNvPr>
        <xdr:cNvGrpSpPr/>
      </xdr:nvGrpSpPr>
      <xdr:grpSpPr>
        <a:xfrm>
          <a:off x="358034" y="18604480"/>
          <a:ext cx="3136275" cy="1926275"/>
          <a:chOff x="300884" y="18747355"/>
          <a:chExt cx="3136275" cy="1926275"/>
        </a:xfrm>
      </xdr:grpSpPr>
      <xdr:grpSp>
        <xdr:nvGrpSpPr>
          <xdr:cNvPr id="285" name="グループ化 284">
            <a:extLst>
              <a:ext uri="{FF2B5EF4-FFF2-40B4-BE49-F238E27FC236}">
                <a16:creationId xmlns:a16="http://schemas.microsoft.com/office/drawing/2014/main" id="{00000000-0008-0000-2100-00001D010000}"/>
              </a:ext>
            </a:extLst>
          </xdr:cNvPr>
          <xdr:cNvGrpSpPr/>
        </xdr:nvGrpSpPr>
        <xdr:grpSpPr>
          <a:xfrm>
            <a:off x="300884" y="18747355"/>
            <a:ext cx="3136275" cy="1926275"/>
            <a:chOff x="300884" y="18737830"/>
            <a:chExt cx="3136275" cy="1926275"/>
          </a:xfrm>
        </xdr:grpSpPr>
        <xdr:sp macro="" textlink="">
          <xdr:nvSpPr>
            <xdr:cNvPr id="287" name="テキスト ボックス 286">
              <a:extLst>
                <a:ext uri="{FF2B5EF4-FFF2-40B4-BE49-F238E27FC236}">
                  <a16:creationId xmlns:a16="http://schemas.microsoft.com/office/drawing/2014/main" id="{00000000-0008-0000-2100-00001F010000}"/>
                </a:ext>
              </a:extLst>
            </xdr:cNvPr>
            <xdr:cNvSpPr txBox="1"/>
          </xdr:nvSpPr>
          <xdr:spPr>
            <a:xfrm>
              <a:off x="2411109" y="2014832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88" name="Picture 5">
              <a:extLst>
                <a:ext uri="{FF2B5EF4-FFF2-40B4-BE49-F238E27FC236}">
                  <a16:creationId xmlns:a16="http://schemas.microsoft.com/office/drawing/2014/main" id="{00000000-0008-0000-2100-000020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289" name="テキスト ボックス 288">
              <a:extLst>
                <a:ext uri="{FF2B5EF4-FFF2-40B4-BE49-F238E27FC236}">
                  <a16:creationId xmlns:a16="http://schemas.microsoft.com/office/drawing/2014/main" id="{00000000-0008-0000-2100-000021010000}"/>
                </a:ext>
              </a:extLst>
            </xdr:cNvPr>
            <xdr:cNvSpPr txBox="1"/>
          </xdr:nvSpPr>
          <xdr:spPr>
            <a:xfrm>
              <a:off x="300884" y="2014832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90" name="テキスト ボックス 289">
              <a:extLst>
                <a:ext uri="{FF2B5EF4-FFF2-40B4-BE49-F238E27FC236}">
                  <a16:creationId xmlns:a16="http://schemas.microsoft.com/office/drawing/2014/main" id="{00000000-0008-0000-2100-000022010000}"/>
                </a:ext>
              </a:extLst>
            </xdr:cNvPr>
            <xdr:cNvSpPr txBox="1"/>
          </xdr:nvSpPr>
          <xdr:spPr>
            <a:xfrm>
              <a:off x="1570944" y="2014891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91" name="Picture 1">
              <a:extLst>
                <a:ext uri="{FF2B5EF4-FFF2-40B4-BE49-F238E27FC236}">
                  <a16:creationId xmlns:a16="http://schemas.microsoft.com/office/drawing/2014/main" id="{00000000-0008-0000-2100-000023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86" name="Picture 2">
            <a:extLst>
              <a:ext uri="{FF2B5EF4-FFF2-40B4-BE49-F238E27FC236}">
                <a16:creationId xmlns:a16="http://schemas.microsoft.com/office/drawing/2014/main" id="{00000000-0008-0000-2100-00001E010000}"/>
              </a:ext>
            </a:extLst>
          </xdr:cNvPr>
          <xdr:cNvPicPr>
            <a:picLocks noChangeAspect="1" noChangeArrowheads="1"/>
          </xdr:cNvPicPr>
        </xdr:nvPicPr>
        <xdr:blipFill rotWithShape="1">
          <a:blip xmlns:r="http://schemas.openxmlformats.org/officeDocument/2006/relationships" r:embed="rId8"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10</xdr:col>
      <xdr:colOff>47625</xdr:colOff>
      <xdr:row>99</xdr:row>
      <xdr:rowOff>161925</xdr:rowOff>
    </xdr:from>
    <xdr:to>
      <xdr:col>10</xdr:col>
      <xdr:colOff>581025</xdr:colOff>
      <xdr:row>106</xdr:row>
      <xdr:rowOff>142875</xdr:rowOff>
    </xdr:to>
    <xdr:pic>
      <xdr:nvPicPr>
        <xdr:cNvPr id="292" name="Picture 1">
          <a:extLst>
            <a:ext uri="{FF2B5EF4-FFF2-40B4-BE49-F238E27FC236}">
              <a16:creationId xmlns:a16="http://schemas.microsoft.com/office/drawing/2014/main" id="{00000000-0008-0000-2100-00002401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7267575" y="21964650"/>
          <a:ext cx="533400" cy="1381125"/>
        </a:xfrm>
        <a:prstGeom prst="rect">
          <a:avLst/>
        </a:prstGeom>
        <a:noFill/>
        <a:ln w="1">
          <a:noFill/>
          <a:miter lim="800000"/>
          <a:headEnd/>
          <a:tailEnd type="none" w="med" len="med"/>
        </a:ln>
        <a:effectLst/>
      </xdr:spPr>
    </xdr:pic>
    <xdr:clientData/>
  </xdr:twoCellAnchor>
  <xdr:oneCellAnchor>
    <xdr:from>
      <xdr:col>9</xdr:col>
      <xdr:colOff>178399</xdr:colOff>
      <xdr:row>107</xdr:row>
      <xdr:rowOff>85725</xdr:rowOff>
    </xdr:from>
    <xdr:ext cx="1557028" cy="515782"/>
    <xdr:sp macro="" textlink="">
      <xdr:nvSpPr>
        <xdr:cNvPr id="293" name="テキスト ボックス 292">
          <a:extLst>
            <a:ext uri="{FF2B5EF4-FFF2-40B4-BE49-F238E27FC236}">
              <a16:creationId xmlns:a16="http://schemas.microsoft.com/office/drawing/2014/main" id="{00000000-0008-0000-2100-000025010000}"/>
            </a:ext>
          </a:extLst>
        </xdr:cNvPr>
        <xdr:cNvSpPr txBox="1"/>
      </xdr:nvSpPr>
      <xdr:spPr>
        <a:xfrm>
          <a:off x="6779224" y="23488650"/>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2857500</xdr:colOff>
      <xdr:row>110</xdr:row>
      <xdr:rowOff>66675</xdr:rowOff>
    </xdr:from>
    <xdr:ext cx="2924175" cy="748666"/>
    <xdr:sp macro="" textlink="">
      <xdr:nvSpPr>
        <xdr:cNvPr id="294" name="テキスト ボックス 293">
          <a:extLst>
            <a:ext uri="{FF2B5EF4-FFF2-40B4-BE49-F238E27FC236}">
              <a16:creationId xmlns:a16="http://schemas.microsoft.com/office/drawing/2014/main" id="{00000000-0008-0000-2100-000026010000}"/>
            </a:ext>
          </a:extLst>
        </xdr:cNvPr>
        <xdr:cNvSpPr txBox="1"/>
      </xdr:nvSpPr>
      <xdr:spPr>
        <a:xfrm>
          <a:off x="6238875" y="24069675"/>
          <a:ext cx="2924175"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12</xdr:col>
      <xdr:colOff>38100</xdr:colOff>
      <xdr:row>88</xdr:row>
      <xdr:rowOff>123825</xdr:rowOff>
    </xdr:from>
    <xdr:to>
      <xdr:col>13</xdr:col>
      <xdr:colOff>219076</xdr:colOff>
      <xdr:row>90</xdr:row>
      <xdr:rowOff>47625</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8496300" y="19678650"/>
          <a:ext cx="800101" cy="323850"/>
          <a:chOff x="8496300" y="19678650"/>
          <a:chExt cx="800101" cy="323850"/>
        </a:xfrm>
      </xdr:grpSpPr>
      <xdr:cxnSp macro="">
        <xdr:nvCxnSpPr>
          <xdr:cNvPr id="2" name="直線コネクタ 1">
            <a:extLst>
              <a:ext uri="{FF2B5EF4-FFF2-40B4-BE49-F238E27FC236}">
                <a16:creationId xmlns:a16="http://schemas.microsoft.com/office/drawing/2014/main" id="{00000000-0008-0000-2100-000002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476250</xdr:colOff>
      <xdr:row>5</xdr:row>
      <xdr:rowOff>200025</xdr:rowOff>
    </xdr:from>
    <xdr:to>
      <xdr:col>14</xdr:col>
      <xdr:colOff>0</xdr:colOff>
      <xdr:row>9</xdr:row>
      <xdr:rowOff>114300</xdr:rowOff>
    </xdr:to>
    <xdr:pic>
      <xdr:nvPicPr>
        <xdr:cNvPr id="27651" name="Picture 3">
          <a:extLst>
            <a:ext uri="{FF2B5EF4-FFF2-40B4-BE49-F238E27FC236}">
              <a16:creationId xmlns:a16="http://schemas.microsoft.com/office/drawing/2014/main" id="{00000000-0008-0000-2200-0000036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29625" y="1695450"/>
          <a:ext cx="1552575" cy="809625"/>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3">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9</xdr:col>
      <xdr:colOff>57150</xdr:colOff>
      <xdr:row>2</xdr:row>
      <xdr:rowOff>76200</xdr:rowOff>
    </xdr:from>
    <xdr:to>
      <xdr:col>11</xdr:col>
      <xdr:colOff>123825</xdr:colOff>
      <xdr:row>9</xdr:row>
      <xdr:rowOff>161925</xdr:rowOff>
    </xdr:to>
    <xdr:pic>
      <xdr:nvPicPr>
        <xdr:cNvPr id="6" name="Picture 1">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57975" y="695325"/>
          <a:ext cx="1419225" cy="1857375"/>
        </a:xfrm>
        <a:prstGeom prst="rect">
          <a:avLst/>
        </a:prstGeom>
        <a:noFill/>
        <a:ln w="1">
          <a:noFill/>
          <a:miter lim="800000"/>
          <a:headEnd/>
          <a:tailEnd type="none" w="med" len="med"/>
        </a:ln>
        <a:effec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476250</xdr:colOff>
      <xdr:row>6</xdr:row>
      <xdr:rowOff>95250</xdr:rowOff>
    </xdr:from>
    <xdr:to>
      <xdr:col>14</xdr:col>
      <xdr:colOff>0</xdr:colOff>
      <xdr:row>9</xdr:row>
      <xdr:rowOff>28575</xdr:rowOff>
    </xdr:to>
    <xdr:pic>
      <xdr:nvPicPr>
        <xdr:cNvPr id="4" name="Picture 2">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10750" y="1809750"/>
          <a:ext cx="1552575" cy="609600"/>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2">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9</xdr:col>
      <xdr:colOff>257175</xdr:colOff>
      <xdr:row>2</xdr:row>
      <xdr:rowOff>114300</xdr:rowOff>
    </xdr:from>
    <xdr:to>
      <xdr:col>10</xdr:col>
      <xdr:colOff>628650</xdr:colOff>
      <xdr:row>9</xdr:row>
      <xdr:rowOff>142875</xdr:rowOff>
    </xdr:to>
    <xdr:pic>
      <xdr:nvPicPr>
        <xdr:cNvPr id="7" name="Picture 1">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239125" y="733425"/>
          <a:ext cx="1047750" cy="1800225"/>
        </a:xfrm>
        <a:prstGeom prst="rect">
          <a:avLst/>
        </a:prstGeom>
        <a:noFill/>
        <a:ln w="1">
          <a:noFill/>
          <a:miter lim="800000"/>
          <a:headEnd/>
          <a:tailEnd type="none" w="med" len="med"/>
        </a:ln>
        <a:effec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9525</xdr:colOff>
      <xdr:row>2</xdr:row>
      <xdr:rowOff>133350</xdr:rowOff>
    </xdr:from>
    <xdr:to>
      <xdr:col>13</xdr:col>
      <xdr:colOff>577381</xdr:colOff>
      <xdr:row>9</xdr:row>
      <xdr:rowOff>80921</xdr:rowOff>
    </xdr:to>
    <xdr:pic>
      <xdr:nvPicPr>
        <xdr:cNvPr id="6" name="図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1" cstate="print"/>
        <a:stretch>
          <a:fillRect/>
        </a:stretch>
      </xdr:blipFill>
      <xdr:spPr>
        <a:xfrm>
          <a:off x="7962900" y="752475"/>
          <a:ext cx="1920406" cy="1719221"/>
        </a:xfrm>
        <a:prstGeom prst="rect">
          <a:avLst/>
        </a:prstGeom>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3" name="Picture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1076325</xdr:colOff>
      <xdr:row>3</xdr:row>
      <xdr:rowOff>95250</xdr:rowOff>
    </xdr:from>
    <xdr:to>
      <xdr:col>7</xdr:col>
      <xdr:colOff>1981200</xdr:colOff>
      <xdr:row>8</xdr:row>
      <xdr:rowOff>4191</xdr:rowOff>
    </xdr:to>
    <xdr:pic>
      <xdr:nvPicPr>
        <xdr:cNvPr id="52" name="図 51">
          <a:extLst>
            <a:ext uri="{FF2B5EF4-FFF2-40B4-BE49-F238E27FC236}">
              <a16:creationId xmlns:a16="http://schemas.microsoft.com/office/drawing/2014/main" id="{00000000-0008-0000-25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57700" y="933450"/>
          <a:ext cx="904875" cy="1223391"/>
        </a:xfrm>
        <a:prstGeom prst="rect">
          <a:avLst/>
        </a:prstGeom>
      </xdr:spPr>
    </xdr:pic>
    <xdr:clientData/>
  </xdr:twoCellAnchor>
  <xdr:twoCellAnchor editAs="oneCell">
    <xdr:from>
      <xdr:col>1</xdr:col>
      <xdr:colOff>66675</xdr:colOff>
      <xdr:row>3</xdr:row>
      <xdr:rowOff>85725</xdr:rowOff>
    </xdr:from>
    <xdr:to>
      <xdr:col>5</xdr:col>
      <xdr:colOff>285988</xdr:colOff>
      <xdr:row>7</xdr:row>
      <xdr:rowOff>171615</xdr:rowOff>
    </xdr:to>
    <xdr:pic>
      <xdr:nvPicPr>
        <xdr:cNvPr id="58" name="図 57">
          <a:extLst>
            <a:ext uri="{FF2B5EF4-FFF2-40B4-BE49-F238E27FC236}">
              <a16:creationId xmlns:a16="http://schemas.microsoft.com/office/drawing/2014/main" id="{00000000-0008-0000-25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23925"/>
          <a:ext cx="1705213" cy="118126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238126</xdr:colOff>
      <xdr:row>3</xdr:row>
      <xdr:rowOff>142876</xdr:rowOff>
    </xdr:from>
    <xdr:to>
      <xdr:col>11</xdr:col>
      <xdr:colOff>447676</xdr:colOff>
      <xdr:row>8</xdr:row>
      <xdr:rowOff>25456</xdr:rowOff>
    </xdr:to>
    <xdr:pic>
      <xdr:nvPicPr>
        <xdr:cNvPr id="11" name="図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1" y="981076"/>
          <a:ext cx="1562100" cy="11970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238125</xdr:rowOff>
        </xdr:from>
        <xdr:to>
          <xdr:col>7</xdr:col>
          <xdr:colOff>676275</xdr:colOff>
          <xdr:row>7</xdr:row>
          <xdr:rowOff>133350</xdr:rowOff>
        </xdr:to>
        <xdr:pic>
          <xdr:nvPicPr>
            <xdr:cNvPr id="3" name="図 2">
              <a:extLst>
                <a:ext uri="{FF2B5EF4-FFF2-40B4-BE49-F238E27FC236}">
                  <a16:creationId xmlns:a16="http://schemas.microsoft.com/office/drawing/2014/main" id="{00000000-0008-0000-2600-000003000000}"/>
                </a:ext>
              </a:extLst>
            </xdr:cNvPr>
            <xdr:cNvPicPr>
              <a:picLocks noChangeAspect="1" noChangeArrowheads="1"/>
              <a:extLst>
                <a:ext uri="{84589F7E-364E-4C9E-8A38-B11213B215E9}">
                  <a14:cameraTool cellRange="'[1]Product No'!$DM$2:$DZ$4" spid="_x0000_s72793"/>
                </a:ext>
              </a:extLst>
            </xdr:cNvPicPr>
          </xdr:nvPicPr>
          <xdr:blipFill>
            <a:blip xmlns:r="http://schemas.openxmlformats.org/officeDocument/2006/relationships" r:embed="rId2"/>
            <a:srcRect/>
            <a:stretch>
              <a:fillRect/>
            </a:stretch>
          </xdr:blipFill>
          <xdr:spPr bwMode="auto">
            <a:xfrm>
              <a:off x="0" y="1076325"/>
              <a:ext cx="4057650" cy="990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314325</xdr:colOff>
      <xdr:row>2</xdr:row>
      <xdr:rowOff>190500</xdr:rowOff>
    </xdr:from>
    <xdr:to>
      <xdr:col>11</xdr:col>
      <xdr:colOff>352425</xdr:colOff>
      <xdr:row>9</xdr:row>
      <xdr:rowOff>28575</xdr:rowOff>
    </xdr:to>
    <xdr:pic>
      <xdr:nvPicPr>
        <xdr:cNvPr id="11" name="Picture 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809625"/>
          <a:ext cx="714375" cy="1638300"/>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2</xdr:row>
      <xdr:rowOff>180975</xdr:rowOff>
    </xdr:from>
    <xdr:to>
      <xdr:col>7</xdr:col>
      <xdr:colOff>1038225</xdr:colOff>
      <xdr:row>6</xdr:row>
      <xdr:rowOff>180975</xdr:rowOff>
    </xdr:to>
    <xdr:pic>
      <xdr:nvPicPr>
        <xdr:cNvPr id="10" name="図 9">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800100"/>
          <a:ext cx="42481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325149</xdr:colOff>
      <xdr:row>2</xdr:row>
      <xdr:rowOff>90500</xdr:rowOff>
    </xdr:from>
    <xdr:to>
      <xdr:col>11</xdr:col>
      <xdr:colOff>399122</xdr:colOff>
      <xdr:row>9</xdr:row>
      <xdr:rowOff>26514</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rotWithShape="1">
        <a:blip xmlns:r="http://schemas.openxmlformats.org/officeDocument/2006/relationships" r:embed="rId2"/>
        <a:srcRect l="19377" t="5657" r="7474"/>
        <a:stretch/>
      </xdr:blipFill>
      <xdr:spPr>
        <a:xfrm>
          <a:off x="7998660" y="711230"/>
          <a:ext cx="748215" cy="17125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295274</xdr:colOff>
      <xdr:row>3</xdr:row>
      <xdr:rowOff>66674</xdr:rowOff>
    </xdr:from>
    <xdr:to>
      <xdr:col>12</xdr:col>
      <xdr:colOff>384713</xdr:colOff>
      <xdr:row>8</xdr:row>
      <xdr:rowOff>178885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620249" y="904874"/>
          <a:ext cx="765714" cy="14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1895475</xdr:colOff>
      <xdr:row>6</xdr:row>
      <xdr:rowOff>66675</xdr:rowOff>
    </xdr:to>
    <xdr:pic>
      <xdr:nvPicPr>
        <xdr:cNvPr id="3" name="Picture 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152399</xdr:colOff>
      <xdr:row>3</xdr:row>
      <xdr:rowOff>57149</xdr:rowOff>
    </xdr:from>
    <xdr:to>
      <xdr:col>11</xdr:col>
      <xdr:colOff>637753</xdr:colOff>
      <xdr:row>8</xdr:row>
      <xdr:rowOff>169544</xdr:rowOff>
    </xdr:to>
    <xdr:grpSp>
      <xdr:nvGrpSpPr>
        <xdr:cNvPr id="3" name="グループ化 2">
          <a:extLst>
            <a:ext uri="{FF2B5EF4-FFF2-40B4-BE49-F238E27FC236}">
              <a16:creationId xmlns:a16="http://schemas.microsoft.com/office/drawing/2014/main" id="{00000000-0008-0000-0700-000003000000}"/>
            </a:ext>
          </a:extLst>
        </xdr:cNvPr>
        <xdr:cNvGrpSpPr>
          <a:grpSpLocks noChangeAspect="1"/>
        </xdr:cNvGrpSpPr>
      </xdr:nvGrpSpPr>
      <xdr:grpSpPr>
        <a:xfrm>
          <a:off x="7753349" y="895349"/>
          <a:ext cx="1952204" cy="1474470"/>
          <a:chOff x="8191500" y="1009650"/>
          <a:chExt cx="1626837" cy="1228725"/>
        </a:xfrm>
      </xdr:grpSpPr>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67750" y="1009650"/>
            <a:ext cx="638175" cy="1228725"/>
          </a:xfrm>
          <a:prstGeom prst="rect">
            <a:avLst/>
          </a:prstGeom>
          <a:noFill/>
          <a:ln w="1">
            <a:noFill/>
            <a:miter lim="800000"/>
            <a:headEnd/>
            <a:tailEnd type="none" w="med" len="med"/>
          </a:ln>
          <a:effectLst/>
        </xdr:spPr>
      </xdr:pic>
      <xdr:cxnSp macro="">
        <xdr:nvCxnSpPr>
          <xdr:cNvPr id="5" name="直線矢印コネクタ 4">
            <a:extLst>
              <a:ext uri="{FF2B5EF4-FFF2-40B4-BE49-F238E27FC236}">
                <a16:creationId xmlns:a16="http://schemas.microsoft.com/office/drawing/2014/main" id="{00000000-0008-0000-0700-000005000000}"/>
              </a:ext>
            </a:extLst>
          </xdr:cNvPr>
          <xdr:cNvCxnSpPr/>
        </xdr:nvCxnSpPr>
        <xdr:spPr>
          <a:xfrm flipV="1">
            <a:off x="8496300" y="1381125"/>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1915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cxnSp macro="">
        <xdr:nvCxnSpPr>
          <xdr:cNvPr id="7" name="直線矢印コネクタ 6">
            <a:extLst>
              <a:ext uri="{FF2B5EF4-FFF2-40B4-BE49-F238E27FC236}">
                <a16:creationId xmlns:a16="http://schemas.microsoft.com/office/drawing/2014/main" id="{00000000-0008-0000-0700-000007000000}"/>
              </a:ext>
            </a:extLst>
          </xdr:cNvPr>
          <xdr:cNvCxnSpPr/>
        </xdr:nvCxnSpPr>
        <xdr:spPr>
          <a:xfrm flipH="1">
            <a:off x="9248775" y="13716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94869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19050</xdr:colOff>
      <xdr:row>2</xdr:row>
      <xdr:rowOff>104775</xdr:rowOff>
    </xdr:from>
    <xdr:to>
      <xdr:col>7</xdr:col>
      <xdr:colOff>3020279</xdr:colOff>
      <xdr:row>6</xdr:row>
      <xdr:rowOff>57303</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723900"/>
          <a:ext cx="6115904" cy="10955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361950</xdr:colOff>
      <xdr:row>2</xdr:row>
      <xdr:rowOff>104775</xdr:rowOff>
    </xdr:from>
    <xdr:to>
      <xdr:col>12</xdr:col>
      <xdr:colOff>352425</xdr:colOff>
      <xdr:row>9</xdr:row>
      <xdr:rowOff>66675</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96325" y="723900"/>
          <a:ext cx="666750" cy="1762125"/>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323850</xdr:colOff>
      <xdr:row>6</xdr:row>
      <xdr:rowOff>66675</xdr:rowOff>
    </xdr:to>
    <xdr:pic>
      <xdr:nvPicPr>
        <xdr:cNvPr id="3" name="Picture 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3581400" cy="9906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57150</xdr:colOff>
      <xdr:row>2</xdr:row>
      <xdr:rowOff>85725</xdr:rowOff>
    </xdr:from>
    <xdr:to>
      <xdr:col>11</xdr:col>
      <xdr:colOff>643816</xdr:colOff>
      <xdr:row>9</xdr:row>
      <xdr:rowOff>159786</xdr:rowOff>
    </xdr:to>
    <xdr:pic>
      <xdr:nvPicPr>
        <xdr:cNvPr id="2" name="Picture 3">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53525" y="704850"/>
          <a:ext cx="586666" cy="18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1752600</xdr:colOff>
      <xdr:row>6</xdr:row>
      <xdr:rowOff>66675</xdr:rowOff>
    </xdr:to>
    <xdr:pic>
      <xdr:nvPicPr>
        <xdr:cNvPr id="3" name="Picture 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3SRV1\K31local\&#65297;&#20418;&#20849;&#29992;\G1-FRL\&#31777;&#26131;&#29305;&#27880;\FRL-D_&#27161;&#28310;&#21697;\01_&#22411;&#24335;&#34920;&#31034;&#19968;&#24335;.xlsx" TargetMode="External"/><Relationship Id="rId1" Type="http://schemas.openxmlformats.org/officeDocument/2006/relationships/externalLinkPath" Target="01_&#22411;&#24335;&#34920;&#31034;&#19968;&#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cture"/>
      <sheetName val="Product No"/>
      <sheetName val="AC Drawing"/>
    </sheetNames>
    <sheetDataSet>
      <sheetData sheetId="0" refreshError="1"/>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Y54"/>
  <sheetViews>
    <sheetView showGridLines="0" tabSelected="1" zoomScaleNormal="100" workbookViewId="0">
      <selection activeCell="X55" sqref="X55"/>
    </sheetView>
  </sheetViews>
  <sheetFormatPr defaultRowHeight="15.75"/>
  <cols>
    <col min="1" max="2" width="1.625" style="2" customWidth="1"/>
    <col min="3" max="3" width="4.625" style="2" customWidth="1"/>
    <col min="4" max="15" width="4.625" style="11" customWidth="1"/>
    <col min="16" max="24" width="4.625" style="2" customWidth="1"/>
    <col min="25" max="26" width="1.625" style="2" customWidth="1"/>
    <col min="27" max="53" width="4.625" style="2" customWidth="1"/>
    <col min="54" max="236" width="9" style="2"/>
    <col min="237" max="258" width="4.625" style="2" customWidth="1"/>
    <col min="259" max="259" width="5.25" style="2" customWidth="1"/>
    <col min="260" max="260" width="6.5" style="2" customWidth="1"/>
    <col min="261" max="262" width="4.875" style="2" customWidth="1"/>
    <col min="263" max="263" width="5" style="2" customWidth="1"/>
    <col min="264" max="264" width="5.125" style="2" customWidth="1"/>
    <col min="265" max="265" width="5" style="2" customWidth="1"/>
    <col min="266" max="266" width="6" style="2" customWidth="1"/>
    <col min="267" max="492" width="9" style="2"/>
    <col min="493" max="514" width="4.625" style="2" customWidth="1"/>
    <col min="515" max="515" width="5.25" style="2" customWidth="1"/>
    <col min="516" max="516" width="6.5" style="2" customWidth="1"/>
    <col min="517" max="518" width="4.875" style="2" customWidth="1"/>
    <col min="519" max="519" width="5" style="2" customWidth="1"/>
    <col min="520" max="520" width="5.125" style="2" customWidth="1"/>
    <col min="521" max="521" width="5" style="2" customWidth="1"/>
    <col min="522" max="522" width="6" style="2" customWidth="1"/>
    <col min="523" max="748" width="9" style="2"/>
    <col min="749" max="770" width="4.625" style="2" customWidth="1"/>
    <col min="771" max="771" width="5.25" style="2" customWidth="1"/>
    <col min="772" max="772" width="6.5" style="2" customWidth="1"/>
    <col min="773" max="774" width="4.875" style="2" customWidth="1"/>
    <col min="775" max="775" width="5" style="2" customWidth="1"/>
    <col min="776" max="776" width="5.125" style="2" customWidth="1"/>
    <col min="777" max="777" width="5" style="2" customWidth="1"/>
    <col min="778" max="778" width="6" style="2" customWidth="1"/>
    <col min="779" max="1004" width="9" style="2"/>
    <col min="1005" max="1026" width="4.625" style="2" customWidth="1"/>
    <col min="1027" max="1027" width="5.25" style="2" customWidth="1"/>
    <col min="1028" max="1028" width="6.5" style="2" customWidth="1"/>
    <col min="1029" max="1030" width="4.875" style="2" customWidth="1"/>
    <col min="1031" max="1031" width="5" style="2" customWidth="1"/>
    <col min="1032" max="1032" width="5.125" style="2" customWidth="1"/>
    <col min="1033" max="1033" width="5" style="2" customWidth="1"/>
    <col min="1034" max="1034" width="6" style="2" customWidth="1"/>
    <col min="1035" max="1260" width="9" style="2"/>
    <col min="1261" max="1282" width="4.625" style="2" customWidth="1"/>
    <col min="1283" max="1283" width="5.25" style="2" customWidth="1"/>
    <col min="1284" max="1284" width="6.5" style="2" customWidth="1"/>
    <col min="1285" max="1286" width="4.875" style="2" customWidth="1"/>
    <col min="1287" max="1287" width="5" style="2" customWidth="1"/>
    <col min="1288" max="1288" width="5.125" style="2" customWidth="1"/>
    <col min="1289" max="1289" width="5" style="2" customWidth="1"/>
    <col min="1290" max="1290" width="6" style="2" customWidth="1"/>
    <col min="1291" max="1516" width="9" style="2"/>
    <col min="1517" max="1538" width="4.625" style="2" customWidth="1"/>
    <col min="1539" max="1539" width="5.25" style="2" customWidth="1"/>
    <col min="1540" max="1540" width="6.5" style="2" customWidth="1"/>
    <col min="1541" max="1542" width="4.875" style="2" customWidth="1"/>
    <col min="1543" max="1543" width="5" style="2" customWidth="1"/>
    <col min="1544" max="1544" width="5.125" style="2" customWidth="1"/>
    <col min="1545" max="1545" width="5" style="2" customWidth="1"/>
    <col min="1546" max="1546" width="6" style="2" customWidth="1"/>
    <col min="1547" max="1772" width="9" style="2"/>
    <col min="1773" max="1794" width="4.625" style="2" customWidth="1"/>
    <col min="1795" max="1795" width="5.25" style="2" customWidth="1"/>
    <col min="1796" max="1796" width="6.5" style="2" customWidth="1"/>
    <col min="1797" max="1798" width="4.875" style="2" customWidth="1"/>
    <col min="1799" max="1799" width="5" style="2" customWidth="1"/>
    <col min="1800" max="1800" width="5.125" style="2" customWidth="1"/>
    <col min="1801" max="1801" width="5" style="2" customWidth="1"/>
    <col min="1802" max="1802" width="6" style="2" customWidth="1"/>
    <col min="1803" max="2028" width="9" style="2"/>
    <col min="2029" max="2050" width="4.625" style="2" customWidth="1"/>
    <col min="2051" max="2051" width="5.25" style="2" customWidth="1"/>
    <col min="2052" max="2052" width="6.5" style="2" customWidth="1"/>
    <col min="2053" max="2054" width="4.875" style="2" customWidth="1"/>
    <col min="2055" max="2055" width="5" style="2" customWidth="1"/>
    <col min="2056" max="2056" width="5.125" style="2" customWidth="1"/>
    <col min="2057" max="2057" width="5" style="2" customWidth="1"/>
    <col min="2058" max="2058" width="6" style="2" customWidth="1"/>
    <col min="2059" max="2284" width="9" style="2"/>
    <col min="2285" max="2306" width="4.625" style="2" customWidth="1"/>
    <col min="2307" max="2307" width="5.25" style="2" customWidth="1"/>
    <col min="2308" max="2308" width="6.5" style="2" customWidth="1"/>
    <col min="2309" max="2310" width="4.875" style="2" customWidth="1"/>
    <col min="2311" max="2311" width="5" style="2" customWidth="1"/>
    <col min="2312" max="2312" width="5.125" style="2" customWidth="1"/>
    <col min="2313" max="2313" width="5" style="2" customWidth="1"/>
    <col min="2314" max="2314" width="6" style="2" customWidth="1"/>
    <col min="2315" max="2540" width="9" style="2"/>
    <col min="2541" max="2562" width="4.625" style="2" customWidth="1"/>
    <col min="2563" max="2563" width="5.25" style="2" customWidth="1"/>
    <col min="2564" max="2564" width="6.5" style="2" customWidth="1"/>
    <col min="2565" max="2566" width="4.875" style="2" customWidth="1"/>
    <col min="2567" max="2567" width="5" style="2" customWidth="1"/>
    <col min="2568" max="2568" width="5.125" style="2" customWidth="1"/>
    <col min="2569" max="2569" width="5" style="2" customWidth="1"/>
    <col min="2570" max="2570" width="6" style="2" customWidth="1"/>
    <col min="2571" max="2796" width="9" style="2"/>
    <col min="2797" max="2818" width="4.625" style="2" customWidth="1"/>
    <col min="2819" max="2819" width="5.25" style="2" customWidth="1"/>
    <col min="2820" max="2820" width="6.5" style="2" customWidth="1"/>
    <col min="2821" max="2822" width="4.875" style="2" customWidth="1"/>
    <col min="2823" max="2823" width="5" style="2" customWidth="1"/>
    <col min="2824" max="2824" width="5.125" style="2" customWidth="1"/>
    <col min="2825" max="2825" width="5" style="2" customWidth="1"/>
    <col min="2826" max="2826" width="6" style="2" customWidth="1"/>
    <col min="2827" max="3052" width="9" style="2"/>
    <col min="3053" max="3074" width="4.625" style="2" customWidth="1"/>
    <col min="3075" max="3075" width="5.25" style="2" customWidth="1"/>
    <col min="3076" max="3076" width="6.5" style="2" customWidth="1"/>
    <col min="3077" max="3078" width="4.875" style="2" customWidth="1"/>
    <col min="3079" max="3079" width="5" style="2" customWidth="1"/>
    <col min="3080" max="3080" width="5.125" style="2" customWidth="1"/>
    <col min="3081" max="3081" width="5" style="2" customWidth="1"/>
    <col min="3082" max="3082" width="6" style="2" customWidth="1"/>
    <col min="3083" max="3308" width="9" style="2"/>
    <col min="3309" max="3330" width="4.625" style="2" customWidth="1"/>
    <col min="3331" max="3331" width="5.25" style="2" customWidth="1"/>
    <col min="3332" max="3332" width="6.5" style="2" customWidth="1"/>
    <col min="3333" max="3334" width="4.875" style="2" customWidth="1"/>
    <col min="3335" max="3335" width="5" style="2" customWidth="1"/>
    <col min="3336" max="3336" width="5.125" style="2" customWidth="1"/>
    <col min="3337" max="3337" width="5" style="2" customWidth="1"/>
    <col min="3338" max="3338" width="6" style="2" customWidth="1"/>
    <col min="3339" max="3564" width="9" style="2"/>
    <col min="3565" max="3586" width="4.625" style="2" customWidth="1"/>
    <col min="3587" max="3587" width="5.25" style="2" customWidth="1"/>
    <col min="3588" max="3588" width="6.5" style="2" customWidth="1"/>
    <col min="3589" max="3590" width="4.875" style="2" customWidth="1"/>
    <col min="3591" max="3591" width="5" style="2" customWidth="1"/>
    <col min="3592" max="3592" width="5.125" style="2" customWidth="1"/>
    <col min="3593" max="3593" width="5" style="2" customWidth="1"/>
    <col min="3594" max="3594" width="6" style="2" customWidth="1"/>
    <col min="3595" max="3820" width="9" style="2"/>
    <col min="3821" max="3842" width="4.625" style="2" customWidth="1"/>
    <col min="3843" max="3843" width="5.25" style="2" customWidth="1"/>
    <col min="3844" max="3844" width="6.5" style="2" customWidth="1"/>
    <col min="3845" max="3846" width="4.875" style="2" customWidth="1"/>
    <col min="3847" max="3847" width="5" style="2" customWidth="1"/>
    <col min="3848" max="3848" width="5.125" style="2" customWidth="1"/>
    <col min="3849" max="3849" width="5" style="2" customWidth="1"/>
    <col min="3850" max="3850" width="6" style="2" customWidth="1"/>
    <col min="3851" max="4076" width="9" style="2"/>
    <col min="4077" max="4098" width="4.625" style="2" customWidth="1"/>
    <col min="4099" max="4099" width="5.25" style="2" customWidth="1"/>
    <col min="4100" max="4100" width="6.5" style="2" customWidth="1"/>
    <col min="4101" max="4102" width="4.875" style="2" customWidth="1"/>
    <col min="4103" max="4103" width="5" style="2" customWidth="1"/>
    <col min="4104" max="4104" width="5.125" style="2" customWidth="1"/>
    <col min="4105" max="4105" width="5" style="2" customWidth="1"/>
    <col min="4106" max="4106" width="6" style="2" customWidth="1"/>
    <col min="4107" max="4332" width="9" style="2"/>
    <col min="4333" max="4354" width="4.625" style="2" customWidth="1"/>
    <col min="4355" max="4355" width="5.25" style="2" customWidth="1"/>
    <col min="4356" max="4356" width="6.5" style="2" customWidth="1"/>
    <col min="4357" max="4358" width="4.875" style="2" customWidth="1"/>
    <col min="4359" max="4359" width="5" style="2" customWidth="1"/>
    <col min="4360" max="4360" width="5.125" style="2" customWidth="1"/>
    <col min="4361" max="4361" width="5" style="2" customWidth="1"/>
    <col min="4362" max="4362" width="6" style="2" customWidth="1"/>
    <col min="4363" max="4588" width="9" style="2"/>
    <col min="4589" max="4610" width="4.625" style="2" customWidth="1"/>
    <col min="4611" max="4611" width="5.25" style="2" customWidth="1"/>
    <col min="4612" max="4612" width="6.5" style="2" customWidth="1"/>
    <col min="4613" max="4614" width="4.875" style="2" customWidth="1"/>
    <col min="4615" max="4615" width="5" style="2" customWidth="1"/>
    <col min="4616" max="4616" width="5.125" style="2" customWidth="1"/>
    <col min="4617" max="4617" width="5" style="2" customWidth="1"/>
    <col min="4618" max="4618" width="6" style="2" customWidth="1"/>
    <col min="4619" max="4844" width="9" style="2"/>
    <col min="4845" max="4866" width="4.625" style="2" customWidth="1"/>
    <col min="4867" max="4867" width="5.25" style="2" customWidth="1"/>
    <col min="4868" max="4868" width="6.5" style="2" customWidth="1"/>
    <col min="4869" max="4870" width="4.875" style="2" customWidth="1"/>
    <col min="4871" max="4871" width="5" style="2" customWidth="1"/>
    <col min="4872" max="4872" width="5.125" style="2" customWidth="1"/>
    <col min="4873" max="4873" width="5" style="2" customWidth="1"/>
    <col min="4874" max="4874" width="6" style="2" customWidth="1"/>
    <col min="4875" max="5100" width="9" style="2"/>
    <col min="5101" max="5122" width="4.625" style="2" customWidth="1"/>
    <col min="5123" max="5123" width="5.25" style="2" customWidth="1"/>
    <col min="5124" max="5124" width="6.5" style="2" customWidth="1"/>
    <col min="5125" max="5126" width="4.875" style="2" customWidth="1"/>
    <col min="5127" max="5127" width="5" style="2" customWidth="1"/>
    <col min="5128" max="5128" width="5.125" style="2" customWidth="1"/>
    <col min="5129" max="5129" width="5" style="2" customWidth="1"/>
    <col min="5130" max="5130" width="6" style="2" customWidth="1"/>
    <col min="5131" max="5356" width="9" style="2"/>
    <col min="5357" max="5378" width="4.625" style="2" customWidth="1"/>
    <col min="5379" max="5379" width="5.25" style="2" customWidth="1"/>
    <col min="5380" max="5380" width="6.5" style="2" customWidth="1"/>
    <col min="5381" max="5382" width="4.875" style="2" customWidth="1"/>
    <col min="5383" max="5383" width="5" style="2" customWidth="1"/>
    <col min="5384" max="5384" width="5.125" style="2" customWidth="1"/>
    <col min="5385" max="5385" width="5" style="2" customWidth="1"/>
    <col min="5386" max="5386" width="6" style="2" customWidth="1"/>
    <col min="5387" max="5612" width="9" style="2"/>
    <col min="5613" max="5634" width="4.625" style="2" customWidth="1"/>
    <col min="5635" max="5635" width="5.25" style="2" customWidth="1"/>
    <col min="5636" max="5636" width="6.5" style="2" customWidth="1"/>
    <col min="5637" max="5638" width="4.875" style="2" customWidth="1"/>
    <col min="5639" max="5639" width="5" style="2" customWidth="1"/>
    <col min="5640" max="5640" width="5.125" style="2" customWidth="1"/>
    <col min="5641" max="5641" width="5" style="2" customWidth="1"/>
    <col min="5642" max="5642" width="6" style="2" customWidth="1"/>
    <col min="5643" max="5868" width="9" style="2"/>
    <col min="5869" max="5890" width="4.625" style="2" customWidth="1"/>
    <col min="5891" max="5891" width="5.25" style="2" customWidth="1"/>
    <col min="5892" max="5892" width="6.5" style="2" customWidth="1"/>
    <col min="5893" max="5894" width="4.875" style="2" customWidth="1"/>
    <col min="5895" max="5895" width="5" style="2" customWidth="1"/>
    <col min="5896" max="5896" width="5.125" style="2" customWidth="1"/>
    <col min="5897" max="5897" width="5" style="2" customWidth="1"/>
    <col min="5898" max="5898" width="6" style="2" customWidth="1"/>
    <col min="5899" max="6124" width="9" style="2"/>
    <col min="6125" max="6146" width="4.625" style="2" customWidth="1"/>
    <col min="6147" max="6147" width="5.25" style="2" customWidth="1"/>
    <col min="6148" max="6148" width="6.5" style="2" customWidth="1"/>
    <col min="6149" max="6150" width="4.875" style="2" customWidth="1"/>
    <col min="6151" max="6151" width="5" style="2" customWidth="1"/>
    <col min="6152" max="6152" width="5.125" style="2" customWidth="1"/>
    <col min="6153" max="6153" width="5" style="2" customWidth="1"/>
    <col min="6154" max="6154" width="6" style="2" customWidth="1"/>
    <col min="6155" max="6380" width="9" style="2"/>
    <col min="6381" max="6402" width="4.625" style="2" customWidth="1"/>
    <col min="6403" max="6403" width="5.25" style="2" customWidth="1"/>
    <col min="6404" max="6404" width="6.5" style="2" customWidth="1"/>
    <col min="6405" max="6406" width="4.875" style="2" customWidth="1"/>
    <col min="6407" max="6407" width="5" style="2" customWidth="1"/>
    <col min="6408" max="6408" width="5.125" style="2" customWidth="1"/>
    <col min="6409" max="6409" width="5" style="2" customWidth="1"/>
    <col min="6410" max="6410" width="6" style="2" customWidth="1"/>
    <col min="6411" max="6636" width="9" style="2"/>
    <col min="6637" max="6658" width="4.625" style="2" customWidth="1"/>
    <col min="6659" max="6659" width="5.25" style="2" customWidth="1"/>
    <col min="6660" max="6660" width="6.5" style="2" customWidth="1"/>
    <col min="6661" max="6662" width="4.875" style="2" customWidth="1"/>
    <col min="6663" max="6663" width="5" style="2" customWidth="1"/>
    <col min="6664" max="6664" width="5.125" style="2" customWidth="1"/>
    <col min="6665" max="6665" width="5" style="2" customWidth="1"/>
    <col min="6666" max="6666" width="6" style="2" customWidth="1"/>
    <col min="6667" max="6892" width="9" style="2"/>
    <col min="6893" max="6914" width="4.625" style="2" customWidth="1"/>
    <col min="6915" max="6915" width="5.25" style="2" customWidth="1"/>
    <col min="6916" max="6916" width="6.5" style="2" customWidth="1"/>
    <col min="6917" max="6918" width="4.875" style="2" customWidth="1"/>
    <col min="6919" max="6919" width="5" style="2" customWidth="1"/>
    <col min="6920" max="6920" width="5.125" style="2" customWidth="1"/>
    <col min="6921" max="6921" width="5" style="2" customWidth="1"/>
    <col min="6922" max="6922" width="6" style="2" customWidth="1"/>
    <col min="6923" max="7148" width="9" style="2"/>
    <col min="7149" max="7170" width="4.625" style="2" customWidth="1"/>
    <col min="7171" max="7171" width="5.25" style="2" customWidth="1"/>
    <col min="7172" max="7172" width="6.5" style="2" customWidth="1"/>
    <col min="7173" max="7174" width="4.875" style="2" customWidth="1"/>
    <col min="7175" max="7175" width="5" style="2" customWidth="1"/>
    <col min="7176" max="7176" width="5.125" style="2" customWidth="1"/>
    <col min="7177" max="7177" width="5" style="2" customWidth="1"/>
    <col min="7178" max="7178" width="6" style="2" customWidth="1"/>
    <col min="7179" max="7404" width="9" style="2"/>
    <col min="7405" max="7426" width="4.625" style="2" customWidth="1"/>
    <col min="7427" max="7427" width="5.25" style="2" customWidth="1"/>
    <col min="7428" max="7428" width="6.5" style="2" customWidth="1"/>
    <col min="7429" max="7430" width="4.875" style="2" customWidth="1"/>
    <col min="7431" max="7431" width="5" style="2" customWidth="1"/>
    <col min="7432" max="7432" width="5.125" style="2" customWidth="1"/>
    <col min="7433" max="7433" width="5" style="2" customWidth="1"/>
    <col min="7434" max="7434" width="6" style="2" customWidth="1"/>
    <col min="7435" max="7660" width="9" style="2"/>
    <col min="7661" max="7682" width="4.625" style="2" customWidth="1"/>
    <col min="7683" max="7683" width="5.25" style="2" customWidth="1"/>
    <col min="7684" max="7684" width="6.5" style="2" customWidth="1"/>
    <col min="7685" max="7686" width="4.875" style="2" customWidth="1"/>
    <col min="7687" max="7687" width="5" style="2" customWidth="1"/>
    <col min="7688" max="7688" width="5.125" style="2" customWidth="1"/>
    <col min="7689" max="7689" width="5" style="2" customWidth="1"/>
    <col min="7690" max="7690" width="6" style="2" customWidth="1"/>
    <col min="7691" max="7916" width="9" style="2"/>
    <col min="7917" max="7938" width="4.625" style="2" customWidth="1"/>
    <col min="7939" max="7939" width="5.25" style="2" customWidth="1"/>
    <col min="7940" max="7940" width="6.5" style="2" customWidth="1"/>
    <col min="7941" max="7942" width="4.875" style="2" customWidth="1"/>
    <col min="7943" max="7943" width="5" style="2" customWidth="1"/>
    <col min="7944" max="7944" width="5.125" style="2" customWidth="1"/>
    <col min="7945" max="7945" width="5" style="2" customWidth="1"/>
    <col min="7946" max="7946" width="6" style="2" customWidth="1"/>
    <col min="7947" max="8172" width="9" style="2"/>
    <col min="8173" max="8194" width="4.625" style="2" customWidth="1"/>
    <col min="8195" max="8195" width="5.25" style="2" customWidth="1"/>
    <col min="8196" max="8196" width="6.5" style="2" customWidth="1"/>
    <col min="8197" max="8198" width="4.875" style="2" customWidth="1"/>
    <col min="8199" max="8199" width="5" style="2" customWidth="1"/>
    <col min="8200" max="8200" width="5.125" style="2" customWidth="1"/>
    <col min="8201" max="8201" width="5" style="2" customWidth="1"/>
    <col min="8202" max="8202" width="6" style="2" customWidth="1"/>
    <col min="8203" max="8428" width="9" style="2"/>
    <col min="8429" max="8450" width="4.625" style="2" customWidth="1"/>
    <col min="8451" max="8451" width="5.25" style="2" customWidth="1"/>
    <col min="8452" max="8452" width="6.5" style="2" customWidth="1"/>
    <col min="8453" max="8454" width="4.875" style="2" customWidth="1"/>
    <col min="8455" max="8455" width="5" style="2" customWidth="1"/>
    <col min="8456" max="8456" width="5.125" style="2" customWidth="1"/>
    <col min="8457" max="8457" width="5" style="2" customWidth="1"/>
    <col min="8458" max="8458" width="6" style="2" customWidth="1"/>
    <col min="8459" max="8684" width="9" style="2"/>
    <col min="8685" max="8706" width="4.625" style="2" customWidth="1"/>
    <col min="8707" max="8707" width="5.25" style="2" customWidth="1"/>
    <col min="8708" max="8708" width="6.5" style="2" customWidth="1"/>
    <col min="8709" max="8710" width="4.875" style="2" customWidth="1"/>
    <col min="8711" max="8711" width="5" style="2" customWidth="1"/>
    <col min="8712" max="8712" width="5.125" style="2" customWidth="1"/>
    <col min="8713" max="8713" width="5" style="2" customWidth="1"/>
    <col min="8714" max="8714" width="6" style="2" customWidth="1"/>
    <col min="8715" max="8940" width="9" style="2"/>
    <col min="8941" max="8962" width="4.625" style="2" customWidth="1"/>
    <col min="8963" max="8963" width="5.25" style="2" customWidth="1"/>
    <col min="8964" max="8964" width="6.5" style="2" customWidth="1"/>
    <col min="8965" max="8966" width="4.875" style="2" customWidth="1"/>
    <col min="8967" max="8967" width="5" style="2" customWidth="1"/>
    <col min="8968" max="8968" width="5.125" style="2" customWidth="1"/>
    <col min="8969" max="8969" width="5" style="2" customWidth="1"/>
    <col min="8970" max="8970" width="6" style="2" customWidth="1"/>
    <col min="8971" max="9196" width="9" style="2"/>
    <col min="9197" max="9218" width="4.625" style="2" customWidth="1"/>
    <col min="9219" max="9219" width="5.25" style="2" customWidth="1"/>
    <col min="9220" max="9220" width="6.5" style="2" customWidth="1"/>
    <col min="9221" max="9222" width="4.875" style="2" customWidth="1"/>
    <col min="9223" max="9223" width="5" style="2" customWidth="1"/>
    <col min="9224" max="9224" width="5.125" style="2" customWidth="1"/>
    <col min="9225" max="9225" width="5" style="2" customWidth="1"/>
    <col min="9226" max="9226" width="6" style="2" customWidth="1"/>
    <col min="9227" max="9452" width="9" style="2"/>
    <col min="9453" max="9474" width="4.625" style="2" customWidth="1"/>
    <col min="9475" max="9475" width="5.25" style="2" customWidth="1"/>
    <col min="9476" max="9476" width="6.5" style="2" customWidth="1"/>
    <col min="9477" max="9478" width="4.875" style="2" customWidth="1"/>
    <col min="9479" max="9479" width="5" style="2" customWidth="1"/>
    <col min="9480" max="9480" width="5.125" style="2" customWidth="1"/>
    <col min="9481" max="9481" width="5" style="2" customWidth="1"/>
    <col min="9482" max="9482" width="6" style="2" customWidth="1"/>
    <col min="9483" max="9708" width="9" style="2"/>
    <col min="9709" max="9730" width="4.625" style="2" customWidth="1"/>
    <col min="9731" max="9731" width="5.25" style="2" customWidth="1"/>
    <col min="9732" max="9732" width="6.5" style="2" customWidth="1"/>
    <col min="9733" max="9734" width="4.875" style="2" customWidth="1"/>
    <col min="9735" max="9735" width="5" style="2" customWidth="1"/>
    <col min="9736" max="9736" width="5.125" style="2" customWidth="1"/>
    <col min="9737" max="9737" width="5" style="2" customWidth="1"/>
    <col min="9738" max="9738" width="6" style="2" customWidth="1"/>
    <col min="9739" max="9964" width="9" style="2"/>
    <col min="9965" max="9986" width="4.625" style="2" customWidth="1"/>
    <col min="9987" max="9987" width="5.25" style="2" customWidth="1"/>
    <col min="9988" max="9988" width="6.5" style="2" customWidth="1"/>
    <col min="9989" max="9990" width="4.875" style="2" customWidth="1"/>
    <col min="9991" max="9991" width="5" style="2" customWidth="1"/>
    <col min="9992" max="9992" width="5.125" style="2" customWidth="1"/>
    <col min="9993" max="9993" width="5" style="2" customWidth="1"/>
    <col min="9994" max="9994" width="6" style="2" customWidth="1"/>
    <col min="9995" max="10220" width="9" style="2"/>
    <col min="10221" max="10242" width="4.625" style="2" customWidth="1"/>
    <col min="10243" max="10243" width="5.25" style="2" customWidth="1"/>
    <col min="10244" max="10244" width="6.5" style="2" customWidth="1"/>
    <col min="10245" max="10246" width="4.875" style="2" customWidth="1"/>
    <col min="10247" max="10247" width="5" style="2" customWidth="1"/>
    <col min="10248" max="10248" width="5.125" style="2" customWidth="1"/>
    <col min="10249" max="10249" width="5" style="2" customWidth="1"/>
    <col min="10250" max="10250" width="6" style="2" customWidth="1"/>
    <col min="10251" max="10476" width="9" style="2"/>
    <col min="10477" max="10498" width="4.625" style="2" customWidth="1"/>
    <col min="10499" max="10499" width="5.25" style="2" customWidth="1"/>
    <col min="10500" max="10500" width="6.5" style="2" customWidth="1"/>
    <col min="10501" max="10502" width="4.875" style="2" customWidth="1"/>
    <col min="10503" max="10503" width="5" style="2" customWidth="1"/>
    <col min="10504" max="10504" width="5.125" style="2" customWidth="1"/>
    <col min="10505" max="10505" width="5" style="2" customWidth="1"/>
    <col min="10506" max="10506" width="6" style="2" customWidth="1"/>
    <col min="10507" max="10732" width="9" style="2"/>
    <col min="10733" max="10754" width="4.625" style="2" customWidth="1"/>
    <col min="10755" max="10755" width="5.25" style="2" customWidth="1"/>
    <col min="10756" max="10756" width="6.5" style="2" customWidth="1"/>
    <col min="10757" max="10758" width="4.875" style="2" customWidth="1"/>
    <col min="10759" max="10759" width="5" style="2" customWidth="1"/>
    <col min="10760" max="10760" width="5.125" style="2" customWidth="1"/>
    <col min="10761" max="10761" width="5" style="2" customWidth="1"/>
    <col min="10762" max="10762" width="6" style="2" customWidth="1"/>
    <col min="10763" max="10988" width="9" style="2"/>
    <col min="10989" max="11010" width="4.625" style="2" customWidth="1"/>
    <col min="11011" max="11011" width="5.25" style="2" customWidth="1"/>
    <col min="11012" max="11012" width="6.5" style="2" customWidth="1"/>
    <col min="11013" max="11014" width="4.875" style="2" customWidth="1"/>
    <col min="11015" max="11015" width="5" style="2" customWidth="1"/>
    <col min="11016" max="11016" width="5.125" style="2" customWidth="1"/>
    <col min="11017" max="11017" width="5" style="2" customWidth="1"/>
    <col min="11018" max="11018" width="6" style="2" customWidth="1"/>
    <col min="11019" max="11244" width="9" style="2"/>
    <col min="11245" max="11266" width="4.625" style="2" customWidth="1"/>
    <col min="11267" max="11267" width="5.25" style="2" customWidth="1"/>
    <col min="11268" max="11268" width="6.5" style="2" customWidth="1"/>
    <col min="11269" max="11270" width="4.875" style="2" customWidth="1"/>
    <col min="11271" max="11271" width="5" style="2" customWidth="1"/>
    <col min="11272" max="11272" width="5.125" style="2" customWidth="1"/>
    <col min="11273" max="11273" width="5" style="2" customWidth="1"/>
    <col min="11274" max="11274" width="6" style="2" customWidth="1"/>
    <col min="11275" max="11500" width="9" style="2"/>
    <col min="11501" max="11522" width="4.625" style="2" customWidth="1"/>
    <col min="11523" max="11523" width="5.25" style="2" customWidth="1"/>
    <col min="11524" max="11524" width="6.5" style="2" customWidth="1"/>
    <col min="11525" max="11526" width="4.875" style="2" customWidth="1"/>
    <col min="11527" max="11527" width="5" style="2" customWidth="1"/>
    <col min="11528" max="11528" width="5.125" style="2" customWidth="1"/>
    <col min="11529" max="11529" width="5" style="2" customWidth="1"/>
    <col min="11530" max="11530" width="6" style="2" customWidth="1"/>
    <col min="11531" max="11756" width="9" style="2"/>
    <col min="11757" max="11778" width="4.625" style="2" customWidth="1"/>
    <col min="11779" max="11779" width="5.25" style="2" customWidth="1"/>
    <col min="11780" max="11780" width="6.5" style="2" customWidth="1"/>
    <col min="11781" max="11782" width="4.875" style="2" customWidth="1"/>
    <col min="11783" max="11783" width="5" style="2" customWidth="1"/>
    <col min="11784" max="11784" width="5.125" style="2" customWidth="1"/>
    <col min="11785" max="11785" width="5" style="2" customWidth="1"/>
    <col min="11786" max="11786" width="6" style="2" customWidth="1"/>
    <col min="11787" max="12012" width="9" style="2"/>
    <col min="12013" max="12034" width="4.625" style="2" customWidth="1"/>
    <col min="12035" max="12035" width="5.25" style="2" customWidth="1"/>
    <col min="12036" max="12036" width="6.5" style="2" customWidth="1"/>
    <col min="12037" max="12038" width="4.875" style="2" customWidth="1"/>
    <col min="12039" max="12039" width="5" style="2" customWidth="1"/>
    <col min="12040" max="12040" width="5.125" style="2" customWidth="1"/>
    <col min="12041" max="12041" width="5" style="2" customWidth="1"/>
    <col min="12042" max="12042" width="6" style="2" customWidth="1"/>
    <col min="12043" max="12268" width="9" style="2"/>
    <col min="12269" max="12290" width="4.625" style="2" customWidth="1"/>
    <col min="12291" max="12291" width="5.25" style="2" customWidth="1"/>
    <col min="12292" max="12292" width="6.5" style="2" customWidth="1"/>
    <col min="12293" max="12294" width="4.875" style="2" customWidth="1"/>
    <col min="12295" max="12295" width="5" style="2" customWidth="1"/>
    <col min="12296" max="12296" width="5.125" style="2" customWidth="1"/>
    <col min="12297" max="12297" width="5" style="2" customWidth="1"/>
    <col min="12298" max="12298" width="6" style="2" customWidth="1"/>
    <col min="12299" max="12524" width="9" style="2"/>
    <col min="12525" max="12546" width="4.625" style="2" customWidth="1"/>
    <col min="12547" max="12547" width="5.25" style="2" customWidth="1"/>
    <col min="12548" max="12548" width="6.5" style="2" customWidth="1"/>
    <col min="12549" max="12550" width="4.875" style="2" customWidth="1"/>
    <col min="12551" max="12551" width="5" style="2" customWidth="1"/>
    <col min="12552" max="12552" width="5.125" style="2" customWidth="1"/>
    <col min="12553" max="12553" width="5" style="2" customWidth="1"/>
    <col min="12554" max="12554" width="6" style="2" customWidth="1"/>
    <col min="12555" max="12780" width="9" style="2"/>
    <col min="12781" max="12802" width="4.625" style="2" customWidth="1"/>
    <col min="12803" max="12803" width="5.25" style="2" customWidth="1"/>
    <col min="12804" max="12804" width="6.5" style="2" customWidth="1"/>
    <col min="12805" max="12806" width="4.875" style="2" customWidth="1"/>
    <col min="12807" max="12807" width="5" style="2" customWidth="1"/>
    <col min="12808" max="12808" width="5.125" style="2" customWidth="1"/>
    <col min="12809" max="12809" width="5" style="2" customWidth="1"/>
    <col min="12810" max="12810" width="6" style="2" customWidth="1"/>
    <col min="12811" max="13036" width="9" style="2"/>
    <col min="13037" max="13058" width="4.625" style="2" customWidth="1"/>
    <col min="13059" max="13059" width="5.25" style="2" customWidth="1"/>
    <col min="13060" max="13060" width="6.5" style="2" customWidth="1"/>
    <col min="13061" max="13062" width="4.875" style="2" customWidth="1"/>
    <col min="13063" max="13063" width="5" style="2" customWidth="1"/>
    <col min="13064" max="13064" width="5.125" style="2" customWidth="1"/>
    <col min="13065" max="13065" width="5" style="2" customWidth="1"/>
    <col min="13066" max="13066" width="6" style="2" customWidth="1"/>
    <col min="13067" max="13292" width="9" style="2"/>
    <col min="13293" max="13314" width="4.625" style="2" customWidth="1"/>
    <col min="13315" max="13315" width="5.25" style="2" customWidth="1"/>
    <col min="13316" max="13316" width="6.5" style="2" customWidth="1"/>
    <col min="13317" max="13318" width="4.875" style="2" customWidth="1"/>
    <col min="13319" max="13319" width="5" style="2" customWidth="1"/>
    <col min="13320" max="13320" width="5.125" style="2" customWidth="1"/>
    <col min="13321" max="13321" width="5" style="2" customWidth="1"/>
    <col min="13322" max="13322" width="6" style="2" customWidth="1"/>
    <col min="13323" max="13548" width="9" style="2"/>
    <col min="13549" max="13570" width="4.625" style="2" customWidth="1"/>
    <col min="13571" max="13571" width="5.25" style="2" customWidth="1"/>
    <col min="13572" max="13572" width="6.5" style="2" customWidth="1"/>
    <col min="13573" max="13574" width="4.875" style="2" customWidth="1"/>
    <col min="13575" max="13575" width="5" style="2" customWidth="1"/>
    <col min="13576" max="13576" width="5.125" style="2" customWidth="1"/>
    <col min="13577" max="13577" width="5" style="2" customWidth="1"/>
    <col min="13578" max="13578" width="6" style="2" customWidth="1"/>
    <col min="13579" max="13804" width="9" style="2"/>
    <col min="13805" max="13826" width="4.625" style="2" customWidth="1"/>
    <col min="13827" max="13827" width="5.25" style="2" customWidth="1"/>
    <col min="13828" max="13828" width="6.5" style="2" customWidth="1"/>
    <col min="13829" max="13830" width="4.875" style="2" customWidth="1"/>
    <col min="13831" max="13831" width="5" style="2" customWidth="1"/>
    <col min="13832" max="13832" width="5.125" style="2" customWidth="1"/>
    <col min="13833" max="13833" width="5" style="2" customWidth="1"/>
    <col min="13834" max="13834" width="6" style="2" customWidth="1"/>
    <col min="13835" max="14060" width="9" style="2"/>
    <col min="14061" max="14082" width="4.625" style="2" customWidth="1"/>
    <col min="14083" max="14083" width="5.25" style="2" customWidth="1"/>
    <col min="14084" max="14084" width="6.5" style="2" customWidth="1"/>
    <col min="14085" max="14086" width="4.875" style="2" customWidth="1"/>
    <col min="14087" max="14087" width="5" style="2" customWidth="1"/>
    <col min="14088" max="14088" width="5.125" style="2" customWidth="1"/>
    <col min="14089" max="14089" width="5" style="2" customWidth="1"/>
    <col min="14090" max="14090" width="6" style="2" customWidth="1"/>
    <col min="14091" max="14316" width="9" style="2"/>
    <col min="14317" max="14338" width="4.625" style="2" customWidth="1"/>
    <col min="14339" max="14339" width="5.25" style="2" customWidth="1"/>
    <col min="14340" max="14340" width="6.5" style="2" customWidth="1"/>
    <col min="14341" max="14342" width="4.875" style="2" customWidth="1"/>
    <col min="14343" max="14343" width="5" style="2" customWidth="1"/>
    <col min="14344" max="14344" width="5.125" style="2" customWidth="1"/>
    <col min="14345" max="14345" width="5" style="2" customWidth="1"/>
    <col min="14346" max="14346" width="6" style="2" customWidth="1"/>
    <col min="14347" max="14572" width="9" style="2"/>
    <col min="14573" max="14594" width="4.625" style="2" customWidth="1"/>
    <col min="14595" max="14595" width="5.25" style="2" customWidth="1"/>
    <col min="14596" max="14596" width="6.5" style="2" customWidth="1"/>
    <col min="14597" max="14598" width="4.875" style="2" customWidth="1"/>
    <col min="14599" max="14599" width="5" style="2" customWidth="1"/>
    <col min="14600" max="14600" width="5.125" style="2" customWidth="1"/>
    <col min="14601" max="14601" width="5" style="2" customWidth="1"/>
    <col min="14602" max="14602" width="6" style="2" customWidth="1"/>
    <col min="14603" max="14828" width="9" style="2"/>
    <col min="14829" max="14850" width="4.625" style="2" customWidth="1"/>
    <col min="14851" max="14851" width="5.25" style="2" customWidth="1"/>
    <col min="14852" max="14852" width="6.5" style="2" customWidth="1"/>
    <col min="14853" max="14854" width="4.875" style="2" customWidth="1"/>
    <col min="14855" max="14855" width="5" style="2" customWidth="1"/>
    <col min="14856" max="14856" width="5.125" style="2" customWidth="1"/>
    <col min="14857" max="14857" width="5" style="2" customWidth="1"/>
    <col min="14858" max="14858" width="6" style="2" customWidth="1"/>
    <col min="14859" max="15084" width="9" style="2"/>
    <col min="15085" max="15106" width="4.625" style="2" customWidth="1"/>
    <col min="15107" max="15107" width="5.25" style="2" customWidth="1"/>
    <col min="15108" max="15108" width="6.5" style="2" customWidth="1"/>
    <col min="15109" max="15110" width="4.875" style="2" customWidth="1"/>
    <col min="15111" max="15111" width="5" style="2" customWidth="1"/>
    <col min="15112" max="15112" width="5.125" style="2" customWidth="1"/>
    <col min="15113" max="15113" width="5" style="2" customWidth="1"/>
    <col min="15114" max="15114" width="6" style="2" customWidth="1"/>
    <col min="15115" max="15340" width="9" style="2"/>
    <col min="15341" max="15362" width="4.625" style="2" customWidth="1"/>
    <col min="15363" max="15363" width="5.25" style="2" customWidth="1"/>
    <col min="15364" max="15364" width="6.5" style="2" customWidth="1"/>
    <col min="15365" max="15366" width="4.875" style="2" customWidth="1"/>
    <col min="15367" max="15367" width="5" style="2" customWidth="1"/>
    <col min="15368" max="15368" width="5.125" style="2" customWidth="1"/>
    <col min="15369" max="15369" width="5" style="2" customWidth="1"/>
    <col min="15370" max="15370" width="6" style="2" customWidth="1"/>
    <col min="15371" max="15596" width="9" style="2"/>
    <col min="15597" max="15618" width="4.625" style="2" customWidth="1"/>
    <col min="15619" max="15619" width="5.25" style="2" customWidth="1"/>
    <col min="15620" max="15620" width="6.5" style="2" customWidth="1"/>
    <col min="15621" max="15622" width="4.875" style="2" customWidth="1"/>
    <col min="15623" max="15623" width="5" style="2" customWidth="1"/>
    <col min="15624" max="15624" width="5.125" style="2" customWidth="1"/>
    <col min="15625" max="15625" width="5" style="2" customWidth="1"/>
    <col min="15626" max="15626" width="6" style="2" customWidth="1"/>
    <col min="15627" max="15852" width="9" style="2"/>
    <col min="15853" max="15874" width="4.625" style="2" customWidth="1"/>
    <col min="15875" max="15875" width="5.25" style="2" customWidth="1"/>
    <col min="15876" max="15876" width="6.5" style="2" customWidth="1"/>
    <col min="15877" max="15878" width="4.875" style="2" customWidth="1"/>
    <col min="15879" max="15879" width="5" style="2" customWidth="1"/>
    <col min="15880" max="15880" width="5.125" style="2" customWidth="1"/>
    <col min="15881" max="15881" width="5" style="2" customWidth="1"/>
    <col min="15882" max="15882" width="6" style="2" customWidth="1"/>
    <col min="15883" max="16108" width="9" style="2"/>
    <col min="16109" max="16130" width="4.625" style="2" customWidth="1"/>
    <col min="16131" max="16131" width="5.25" style="2" customWidth="1"/>
    <col min="16132" max="16132" width="6.5" style="2" customWidth="1"/>
    <col min="16133" max="16134" width="4.875" style="2" customWidth="1"/>
    <col min="16135" max="16135" width="5" style="2" customWidth="1"/>
    <col min="16136" max="16136" width="5.125" style="2" customWidth="1"/>
    <col min="16137" max="16137" width="5" style="2" customWidth="1"/>
    <col min="16138" max="16138" width="6" style="2" customWidth="1"/>
    <col min="16139" max="16384" width="9" style="2"/>
  </cols>
  <sheetData>
    <row r="1" spans="2:50" ht="33.75" customHeight="1">
      <c r="C1" s="308" t="s">
        <v>377</v>
      </c>
      <c r="D1" s="308"/>
      <c r="E1" s="308"/>
      <c r="F1" s="309" t="s">
        <v>133</v>
      </c>
      <c r="G1" s="309"/>
      <c r="H1" s="309"/>
      <c r="I1" s="309"/>
      <c r="J1" s="309"/>
      <c r="K1" s="309"/>
      <c r="L1" s="309"/>
      <c r="M1" s="309"/>
      <c r="N1" s="309"/>
      <c r="O1" s="309"/>
      <c r="P1" s="309"/>
      <c r="Q1" s="309"/>
      <c r="R1" s="309"/>
      <c r="S1" s="309"/>
      <c r="T1" s="309"/>
      <c r="U1" s="309"/>
      <c r="V1" s="309"/>
      <c r="W1" s="309"/>
      <c r="X1" s="309"/>
    </row>
    <row r="2" spans="2:50" ht="21.75" thickBot="1">
      <c r="C2" s="45" t="s">
        <v>130</v>
      </c>
      <c r="D2" s="53"/>
      <c r="E2" s="53"/>
      <c r="F2" s="51"/>
      <c r="G2" s="12"/>
      <c r="H2" s="12"/>
      <c r="I2" s="12"/>
      <c r="J2" s="12"/>
      <c r="K2" s="12"/>
      <c r="L2" s="12"/>
      <c r="M2" s="12"/>
      <c r="AB2" s="2" t="s">
        <v>138</v>
      </c>
    </row>
    <row r="3" spans="2:50" ht="22.5" thickTop="1" thickBot="1">
      <c r="B3" s="173"/>
      <c r="C3" s="174"/>
      <c r="D3" s="175"/>
      <c r="E3" s="175"/>
      <c r="F3" s="176"/>
      <c r="G3" s="177"/>
      <c r="H3" s="177"/>
      <c r="I3" s="177"/>
      <c r="J3" s="177"/>
      <c r="K3" s="177"/>
      <c r="L3" s="177"/>
      <c r="M3" s="177"/>
      <c r="N3" s="178"/>
      <c r="O3" s="178"/>
      <c r="P3" s="310" t="s">
        <v>6</v>
      </c>
      <c r="Q3" s="310"/>
      <c r="R3" s="311"/>
      <c r="S3" s="311"/>
      <c r="T3" s="178" t="s">
        <v>7</v>
      </c>
      <c r="U3" s="179"/>
      <c r="V3" s="178" t="s">
        <v>8</v>
      </c>
      <c r="W3" s="179"/>
      <c r="X3" s="178" t="s">
        <v>9</v>
      </c>
      <c r="Y3" s="180"/>
      <c r="AB3" s="83"/>
      <c r="AC3" s="84"/>
      <c r="AD3" s="84"/>
      <c r="AE3" s="84"/>
      <c r="AF3" s="84"/>
      <c r="AG3" s="84"/>
      <c r="AH3" s="84"/>
      <c r="AI3" s="84"/>
      <c r="AJ3" s="84"/>
      <c r="AK3" s="84"/>
      <c r="AL3" s="84"/>
      <c r="AM3" s="84"/>
      <c r="AN3" s="84"/>
      <c r="AO3" s="84"/>
      <c r="AP3" s="84"/>
      <c r="AQ3" s="84"/>
      <c r="AR3" s="84"/>
      <c r="AS3" s="84"/>
      <c r="AT3" s="84"/>
      <c r="AU3" s="84"/>
      <c r="AV3" s="84"/>
      <c r="AW3" s="84"/>
      <c r="AX3" s="85"/>
    </row>
    <row r="4" spans="2:50" ht="20.100000000000001" customHeight="1">
      <c r="B4" s="54"/>
      <c r="C4" s="312" t="s">
        <v>10</v>
      </c>
      <c r="D4" s="313"/>
      <c r="E4" s="313"/>
      <c r="F4" s="314"/>
      <c r="G4" s="314"/>
      <c r="H4" s="314"/>
      <c r="I4" s="314"/>
      <c r="J4" s="314"/>
      <c r="K4" s="313" t="s">
        <v>378</v>
      </c>
      <c r="L4" s="313"/>
      <c r="M4" s="313"/>
      <c r="N4" s="315"/>
      <c r="O4" s="316"/>
      <c r="P4" s="316"/>
      <c r="Q4" s="317"/>
      <c r="R4" s="318" t="s">
        <v>379</v>
      </c>
      <c r="S4" s="319"/>
      <c r="T4" s="319"/>
      <c r="U4" s="315"/>
      <c r="V4" s="316"/>
      <c r="W4" s="316"/>
      <c r="X4" s="316"/>
      <c r="Y4" s="63"/>
      <c r="AB4" s="86"/>
      <c r="AC4" s="56"/>
      <c r="AX4" s="87"/>
    </row>
    <row r="5" spans="2:50" ht="20.100000000000001" customHeight="1">
      <c r="B5" s="54"/>
      <c r="C5" s="300" t="s">
        <v>380</v>
      </c>
      <c r="D5" s="301"/>
      <c r="E5" s="301"/>
      <c r="F5" s="302"/>
      <c r="G5" s="302"/>
      <c r="H5" s="302"/>
      <c r="I5" s="302"/>
      <c r="J5" s="302"/>
      <c r="K5" s="301" t="s">
        <v>381</v>
      </c>
      <c r="L5" s="301"/>
      <c r="M5" s="301"/>
      <c r="N5" s="303"/>
      <c r="O5" s="304"/>
      <c r="P5" s="304"/>
      <c r="Q5" s="305"/>
      <c r="R5" s="306" t="s">
        <v>382</v>
      </c>
      <c r="S5" s="307"/>
      <c r="T5" s="307"/>
      <c r="U5" s="298"/>
      <c r="V5" s="299"/>
      <c r="W5" s="298"/>
      <c r="X5" s="299"/>
      <c r="Y5" s="63"/>
      <c r="AB5" s="86"/>
      <c r="AX5" s="87"/>
    </row>
    <row r="6" spans="2:50" ht="20.100000000000001" customHeight="1">
      <c r="B6" s="54"/>
      <c r="C6" s="300" t="s">
        <v>129</v>
      </c>
      <c r="D6" s="301"/>
      <c r="E6" s="301"/>
      <c r="F6" s="302"/>
      <c r="G6" s="302"/>
      <c r="H6" s="302"/>
      <c r="I6" s="302"/>
      <c r="J6" s="302"/>
      <c r="K6" s="301" t="s">
        <v>11</v>
      </c>
      <c r="L6" s="301"/>
      <c r="M6" s="301"/>
      <c r="N6" s="303"/>
      <c r="O6" s="304"/>
      <c r="P6" s="304"/>
      <c r="Q6" s="305"/>
      <c r="R6" s="306" t="s">
        <v>12</v>
      </c>
      <c r="S6" s="307"/>
      <c r="T6" s="307"/>
      <c r="U6" s="303"/>
      <c r="V6" s="304"/>
      <c r="W6" s="304"/>
      <c r="X6" s="304"/>
      <c r="Y6" s="63"/>
      <c r="AB6" s="86"/>
      <c r="AX6" s="87"/>
    </row>
    <row r="7" spans="2:50" ht="9.9499999999999993" customHeight="1">
      <c r="B7" s="54"/>
      <c r="C7" s="44"/>
      <c r="D7" s="44"/>
      <c r="E7" s="44"/>
      <c r="F7" s="44"/>
      <c r="G7" s="44"/>
      <c r="H7" s="44"/>
      <c r="I7" s="44"/>
      <c r="J7" s="44"/>
      <c r="K7" s="44"/>
      <c r="L7" s="44"/>
      <c r="M7" s="44"/>
      <c r="N7" s="44"/>
      <c r="O7" s="44"/>
      <c r="P7" s="44"/>
      <c r="Q7" s="44"/>
      <c r="R7" s="44"/>
      <c r="S7" s="44"/>
      <c r="T7" s="44"/>
      <c r="U7" s="44"/>
      <c r="V7" s="44"/>
      <c r="W7" s="44"/>
      <c r="X7" s="44"/>
      <c r="Y7" s="55"/>
      <c r="AB7" s="86"/>
      <c r="AX7" s="87"/>
    </row>
    <row r="8" spans="2:50" ht="20.100000000000001" customHeight="1">
      <c r="B8" s="54"/>
      <c r="D8" s="2"/>
      <c r="E8" s="2"/>
      <c r="F8" s="2"/>
      <c r="G8" s="2"/>
      <c r="H8" s="2"/>
      <c r="I8" s="2"/>
      <c r="J8" s="2"/>
      <c r="K8" s="2"/>
      <c r="L8" s="2"/>
      <c r="M8" s="2"/>
      <c r="N8" s="2"/>
      <c r="O8" s="2"/>
      <c r="Y8" s="55"/>
      <c r="AB8" s="86"/>
      <c r="AX8" s="87"/>
    </row>
    <row r="9" spans="2:50" ht="39.950000000000003" customHeight="1">
      <c r="B9" s="54"/>
      <c r="D9" s="2"/>
      <c r="E9" s="2"/>
      <c r="F9" s="2"/>
      <c r="G9" s="2"/>
      <c r="H9" s="2"/>
      <c r="I9" s="2"/>
      <c r="J9" s="2"/>
      <c r="K9" s="2"/>
      <c r="L9" s="2"/>
      <c r="M9" s="2"/>
      <c r="N9" s="2"/>
      <c r="O9" s="2"/>
      <c r="Y9" s="55"/>
      <c r="AB9" s="86"/>
      <c r="AX9" s="87"/>
    </row>
    <row r="10" spans="2:50" ht="6.75" customHeight="1">
      <c r="B10" s="54"/>
      <c r="Y10" s="55"/>
      <c r="AB10" s="86"/>
      <c r="AX10" s="87"/>
    </row>
    <row r="11" spans="2:50" ht="3.75" customHeight="1">
      <c r="B11" s="54"/>
      <c r="Y11" s="55"/>
      <c r="AB11" s="86"/>
      <c r="AX11" s="87"/>
    </row>
    <row r="12" spans="2:50" ht="15" customHeight="1">
      <c r="B12" s="54"/>
      <c r="C12" s="46"/>
      <c r="D12" s="46"/>
      <c r="E12" s="50"/>
      <c r="F12" s="50"/>
      <c r="G12" s="50"/>
      <c r="H12" s="50"/>
      <c r="I12" s="50"/>
      <c r="J12" s="50"/>
      <c r="K12" s="50"/>
      <c r="L12" s="50"/>
      <c r="N12" s="50"/>
      <c r="O12" s="46"/>
      <c r="Q12" s="46"/>
      <c r="S12" s="46"/>
      <c r="T12" s="46"/>
      <c r="U12" s="56"/>
      <c r="V12" s="46"/>
      <c r="W12" s="46"/>
      <c r="X12" s="46"/>
      <c r="Y12" s="57"/>
      <c r="Z12" s="46"/>
      <c r="AA12" s="46"/>
      <c r="AB12" s="88"/>
      <c r="AC12" s="46"/>
      <c r="AD12" s="46"/>
      <c r="AE12" s="46"/>
      <c r="AF12" s="46"/>
      <c r="AG12" s="46"/>
      <c r="AH12" s="46"/>
      <c r="AX12" s="87"/>
    </row>
    <row r="13" spans="2:50" ht="4.5" customHeight="1">
      <c r="B13" s="54"/>
      <c r="C13" s="46"/>
      <c r="D13" s="46"/>
      <c r="E13" s="50"/>
      <c r="F13" s="50"/>
      <c r="G13" s="50"/>
      <c r="H13" s="50"/>
      <c r="I13" s="50"/>
      <c r="J13" s="50"/>
      <c r="K13" s="50"/>
      <c r="L13" s="50"/>
      <c r="N13" s="50"/>
      <c r="O13" s="46"/>
      <c r="Q13" s="46"/>
      <c r="S13" s="46"/>
      <c r="T13" s="46"/>
      <c r="U13" s="56"/>
      <c r="V13" s="46"/>
      <c r="W13" s="46"/>
      <c r="X13" s="46"/>
      <c r="Y13" s="57"/>
      <c r="Z13" s="46"/>
      <c r="AA13" s="46"/>
      <c r="AB13" s="88"/>
      <c r="AC13" s="46"/>
      <c r="AD13" s="46"/>
      <c r="AE13" s="46"/>
      <c r="AF13" s="46"/>
      <c r="AG13" s="46"/>
      <c r="AH13" s="46"/>
      <c r="AX13" s="87"/>
    </row>
    <row r="14" spans="2:50" ht="15" customHeight="1">
      <c r="B14" s="54"/>
      <c r="C14" s="46"/>
      <c r="D14" s="46"/>
      <c r="E14" s="50"/>
      <c r="F14" s="50"/>
      <c r="G14" s="50"/>
      <c r="H14" s="50"/>
      <c r="I14" s="50"/>
      <c r="J14" s="50"/>
      <c r="K14" s="50"/>
      <c r="L14" s="50"/>
      <c r="M14" s="50"/>
      <c r="N14" s="50"/>
      <c r="O14" s="50"/>
      <c r="P14" s="46"/>
      <c r="Q14" s="46"/>
      <c r="R14" s="46"/>
      <c r="S14" s="46"/>
      <c r="T14" s="46"/>
      <c r="U14" s="46"/>
      <c r="V14" s="46"/>
      <c r="W14" s="46"/>
      <c r="X14" s="46"/>
      <c r="Y14" s="57"/>
      <c r="Z14" s="46"/>
      <c r="AA14" s="46"/>
      <c r="AB14" s="86"/>
      <c r="AX14" s="87"/>
    </row>
    <row r="15" spans="2:50" ht="15" customHeight="1">
      <c r="B15" s="54"/>
      <c r="C15" s="46"/>
      <c r="D15" s="46"/>
      <c r="E15" s="50"/>
      <c r="F15" s="50"/>
      <c r="G15" s="50"/>
      <c r="H15" s="50"/>
      <c r="I15" s="50"/>
      <c r="J15" s="50"/>
      <c r="K15" s="50"/>
      <c r="L15" s="50"/>
      <c r="M15" s="50"/>
      <c r="N15" s="50"/>
      <c r="O15" s="50"/>
      <c r="P15" s="46"/>
      <c r="Q15" s="46"/>
      <c r="R15" s="46"/>
      <c r="S15" s="46"/>
      <c r="T15" s="46"/>
      <c r="U15" s="46"/>
      <c r="V15" s="46"/>
      <c r="W15" s="46"/>
      <c r="X15" s="46"/>
      <c r="Y15" s="57"/>
      <c r="Z15" s="46"/>
      <c r="AA15" s="46"/>
      <c r="AB15" s="86"/>
      <c r="AX15" s="87"/>
    </row>
    <row r="16" spans="2:50" ht="15" customHeight="1">
      <c r="B16" s="54"/>
      <c r="C16" s="46"/>
      <c r="D16" s="46"/>
      <c r="E16" s="50"/>
      <c r="F16" s="50"/>
      <c r="G16" s="50"/>
      <c r="H16" s="50"/>
      <c r="I16" s="50"/>
      <c r="J16" s="50"/>
      <c r="K16" s="50"/>
      <c r="L16" s="50"/>
      <c r="M16" s="50"/>
      <c r="N16" s="50"/>
      <c r="O16" s="50"/>
      <c r="P16" s="46"/>
      <c r="Q16" s="46"/>
      <c r="R16" s="46"/>
      <c r="S16" s="46"/>
      <c r="T16" s="46"/>
      <c r="U16" s="46"/>
      <c r="V16" s="46"/>
      <c r="W16" s="46"/>
      <c r="X16" s="46"/>
      <c r="Y16" s="57"/>
      <c r="Z16" s="46"/>
      <c r="AA16" s="46"/>
      <c r="AB16" s="86"/>
      <c r="AX16" s="87"/>
    </row>
    <row r="17" spans="2:50" ht="15" customHeight="1">
      <c r="B17" s="54"/>
      <c r="C17" s="46"/>
      <c r="D17" s="46"/>
      <c r="E17" s="50"/>
      <c r="F17" s="50"/>
      <c r="G17" s="50"/>
      <c r="H17" s="50"/>
      <c r="I17" s="50"/>
      <c r="J17" s="50"/>
      <c r="K17" s="50"/>
      <c r="L17" s="50"/>
      <c r="M17" s="50"/>
      <c r="N17" s="50"/>
      <c r="O17" s="50"/>
      <c r="P17" s="46"/>
      <c r="Q17" s="46"/>
      <c r="R17" s="46"/>
      <c r="S17" s="46"/>
      <c r="T17" s="46"/>
      <c r="U17" s="46"/>
      <c r="V17" s="46"/>
      <c r="W17" s="46"/>
      <c r="X17" s="46"/>
      <c r="Y17" s="57"/>
      <c r="Z17" s="46"/>
      <c r="AA17" s="46"/>
      <c r="AB17" s="86"/>
      <c r="AX17" s="87"/>
    </row>
    <row r="18" spans="2:50" ht="15" customHeight="1">
      <c r="B18" s="54"/>
      <c r="C18" s="46"/>
      <c r="D18" s="46"/>
      <c r="E18" s="50"/>
      <c r="F18" s="50"/>
      <c r="G18" s="50"/>
      <c r="H18" s="50"/>
      <c r="I18" s="50"/>
      <c r="J18" s="50"/>
      <c r="K18" s="50"/>
      <c r="L18" s="50"/>
      <c r="M18" s="50"/>
      <c r="N18" s="50"/>
      <c r="O18" s="50"/>
      <c r="P18" s="46"/>
      <c r="Q18" s="46"/>
      <c r="R18" s="46"/>
      <c r="S18" s="46"/>
      <c r="T18" s="46"/>
      <c r="U18" s="46"/>
      <c r="V18" s="46"/>
      <c r="W18" s="46"/>
      <c r="X18" s="46"/>
      <c r="Y18" s="57"/>
      <c r="Z18" s="46"/>
      <c r="AA18" s="46"/>
      <c r="AB18" s="88"/>
      <c r="AC18" s="46"/>
      <c r="AD18" s="46"/>
      <c r="AE18" s="46"/>
      <c r="AF18" s="46"/>
      <c r="AG18" s="46"/>
      <c r="AH18" s="46"/>
      <c r="AX18" s="87"/>
    </row>
    <row r="19" spans="2:50" ht="15" customHeight="1">
      <c r="B19" s="54"/>
      <c r="C19" s="46"/>
      <c r="D19" s="46"/>
      <c r="E19" s="50"/>
      <c r="F19" s="50"/>
      <c r="G19" s="50"/>
      <c r="H19" s="50"/>
      <c r="I19" s="50"/>
      <c r="J19" s="50"/>
      <c r="K19" s="50"/>
      <c r="L19" s="50"/>
      <c r="M19" s="50"/>
      <c r="N19" s="50"/>
      <c r="O19" s="50"/>
      <c r="P19" s="46"/>
      <c r="Q19" s="46"/>
      <c r="R19" s="46"/>
      <c r="S19" s="46"/>
      <c r="T19" s="46"/>
      <c r="U19" s="46"/>
      <c r="V19" s="46"/>
      <c r="W19" s="46"/>
      <c r="X19" s="46"/>
      <c r="Y19" s="57"/>
      <c r="Z19" s="46"/>
      <c r="AA19" s="46"/>
      <c r="AB19" s="88"/>
      <c r="AC19" s="46"/>
      <c r="AD19" s="46"/>
      <c r="AE19" s="46"/>
      <c r="AF19" s="46"/>
      <c r="AG19" s="46"/>
      <c r="AH19" s="46"/>
      <c r="AX19" s="87"/>
    </row>
    <row r="20" spans="2:50" ht="15" customHeight="1">
      <c r="B20" s="54"/>
      <c r="C20" s="46"/>
      <c r="D20" s="46"/>
      <c r="E20" s="50"/>
      <c r="F20" s="50"/>
      <c r="G20" s="50"/>
      <c r="H20" s="50"/>
      <c r="I20" s="50"/>
      <c r="J20" s="50"/>
      <c r="K20" s="50"/>
      <c r="L20" s="50"/>
      <c r="M20" s="50"/>
      <c r="N20" s="50"/>
      <c r="O20" s="50"/>
      <c r="P20" s="46"/>
      <c r="Q20" s="46"/>
      <c r="R20" s="46"/>
      <c r="S20" s="46"/>
      <c r="T20" s="46"/>
      <c r="U20" s="46"/>
      <c r="V20" s="46"/>
      <c r="W20" s="46"/>
      <c r="X20" s="46"/>
      <c r="Y20" s="57"/>
      <c r="Z20" s="46"/>
      <c r="AA20" s="46"/>
      <c r="AB20" s="88"/>
      <c r="AC20" s="46"/>
      <c r="AD20" s="46"/>
      <c r="AE20" s="46"/>
      <c r="AF20" s="46"/>
      <c r="AG20" s="46"/>
      <c r="AH20" s="46"/>
      <c r="AX20" s="87"/>
    </row>
    <row r="21" spans="2:50" ht="15" customHeight="1">
      <c r="B21" s="54"/>
      <c r="C21" s="46"/>
      <c r="D21" s="46"/>
      <c r="E21" s="172"/>
      <c r="F21" s="172"/>
      <c r="G21" s="172"/>
      <c r="H21" s="50"/>
      <c r="I21" s="50"/>
      <c r="J21" s="50"/>
      <c r="K21" s="50"/>
      <c r="L21" s="50"/>
      <c r="M21" s="50"/>
      <c r="N21" s="50"/>
      <c r="O21" s="50"/>
      <c r="P21" s="46"/>
      <c r="Q21" s="46"/>
      <c r="R21" s="46"/>
      <c r="S21" s="46"/>
      <c r="T21" s="46"/>
      <c r="U21" s="46"/>
      <c r="V21" s="46"/>
      <c r="W21" s="46"/>
      <c r="X21" s="46"/>
      <c r="Y21" s="57"/>
      <c r="Z21" s="46"/>
      <c r="AA21" s="46"/>
      <c r="AB21" s="88"/>
      <c r="AC21" s="46"/>
      <c r="AD21" s="46"/>
      <c r="AE21" s="46"/>
      <c r="AF21" s="46"/>
      <c r="AG21" s="46"/>
      <c r="AH21" s="46"/>
      <c r="AX21" s="87"/>
    </row>
    <row r="22" spans="2:50" ht="15" customHeight="1">
      <c r="B22" s="54"/>
      <c r="C22" s="46"/>
      <c r="D22" s="46"/>
      <c r="E22" s="172"/>
      <c r="F22" s="172"/>
      <c r="G22" s="172"/>
      <c r="H22" s="50"/>
      <c r="I22" s="50"/>
      <c r="J22" s="50"/>
      <c r="K22" s="50"/>
      <c r="L22" s="50"/>
      <c r="M22" s="50"/>
      <c r="N22" s="50"/>
      <c r="O22" s="50"/>
      <c r="P22" s="46"/>
      <c r="Q22" s="46"/>
      <c r="R22" s="46"/>
      <c r="S22" s="46"/>
      <c r="T22" s="46"/>
      <c r="U22" s="46"/>
      <c r="V22" s="46"/>
      <c r="W22" s="46"/>
      <c r="X22" s="46"/>
      <c r="Y22" s="57"/>
      <c r="Z22" s="46"/>
      <c r="AA22" s="46"/>
      <c r="AB22" s="88"/>
      <c r="AC22" s="46"/>
      <c r="AD22" s="46"/>
      <c r="AE22" s="46"/>
      <c r="AF22" s="46"/>
      <c r="AG22" s="46"/>
      <c r="AH22" s="46"/>
      <c r="AX22" s="87"/>
    </row>
    <row r="23" spans="2:50" ht="15" customHeight="1">
      <c r="B23" s="54"/>
      <c r="C23" s="46"/>
      <c r="D23" s="46"/>
      <c r="E23" s="172"/>
      <c r="F23" s="172"/>
      <c r="G23" s="172"/>
      <c r="H23" s="50"/>
      <c r="I23" s="50"/>
      <c r="J23" s="50"/>
      <c r="K23" s="50"/>
      <c r="L23" s="50"/>
      <c r="M23" s="50"/>
      <c r="N23" s="50"/>
      <c r="O23" s="50"/>
      <c r="P23" s="46"/>
      <c r="Q23" s="46"/>
      <c r="R23" s="46"/>
      <c r="S23" s="46"/>
      <c r="T23" s="46"/>
      <c r="U23" s="46"/>
      <c r="V23" s="46"/>
      <c r="W23" s="46"/>
      <c r="X23" s="46"/>
      <c r="Y23" s="57"/>
      <c r="Z23" s="46"/>
      <c r="AA23" s="46"/>
      <c r="AB23" s="88"/>
      <c r="AC23" s="46"/>
      <c r="AD23" s="46"/>
      <c r="AE23" s="46"/>
      <c r="AF23" s="46"/>
      <c r="AG23" s="46"/>
      <c r="AH23" s="46"/>
      <c r="AX23" s="87"/>
    </row>
    <row r="24" spans="2:50" ht="16.5">
      <c r="B24" s="54"/>
      <c r="C24" s="288" t="s">
        <v>131</v>
      </c>
      <c r="D24" s="288"/>
      <c r="E24" s="288"/>
      <c r="F24" s="50"/>
      <c r="H24" s="50"/>
      <c r="I24" s="50"/>
      <c r="J24" s="50"/>
      <c r="L24" s="50"/>
      <c r="M24" s="50"/>
      <c r="N24" s="46"/>
      <c r="O24" s="46"/>
      <c r="P24" s="46"/>
      <c r="Q24" s="46"/>
      <c r="R24" s="46"/>
      <c r="S24" s="46"/>
      <c r="T24" s="46"/>
      <c r="U24" s="46"/>
      <c r="V24" s="46"/>
      <c r="W24" s="46"/>
      <c r="X24" s="46"/>
      <c r="Y24" s="57"/>
      <c r="Z24" s="46"/>
      <c r="AA24" s="46"/>
      <c r="AB24" s="88"/>
      <c r="AC24" s="46"/>
      <c r="AD24" s="46"/>
      <c r="AE24" s="288" t="s">
        <v>131</v>
      </c>
      <c r="AF24" s="288"/>
      <c r="AG24" s="288"/>
      <c r="AH24" s="50"/>
      <c r="AI24" s="11"/>
      <c r="AJ24" s="50"/>
      <c r="AK24" s="50"/>
      <c r="AL24" s="50"/>
      <c r="AM24" s="11"/>
      <c r="AN24" s="50"/>
      <c r="AX24" s="87"/>
    </row>
    <row r="25" spans="2:50" ht="32.25" thickBot="1">
      <c r="B25" s="54"/>
      <c r="C25" s="67" t="s">
        <v>132</v>
      </c>
      <c r="D25" s="289" t="s">
        <v>14</v>
      </c>
      <c r="E25" s="290"/>
      <c r="F25" s="290"/>
      <c r="G25" s="290"/>
      <c r="H25" s="290"/>
      <c r="I25" s="290"/>
      <c r="J25" s="290"/>
      <c r="K25" s="291"/>
      <c r="L25" s="68" t="s">
        <v>64</v>
      </c>
      <c r="M25" s="74"/>
      <c r="N25" s="48"/>
      <c r="O25" s="67" t="s">
        <v>132</v>
      </c>
      <c r="P25" s="289" t="s">
        <v>14</v>
      </c>
      <c r="Q25" s="290"/>
      <c r="R25" s="290"/>
      <c r="S25" s="290"/>
      <c r="T25" s="290"/>
      <c r="U25" s="290"/>
      <c r="V25" s="290"/>
      <c r="W25" s="291"/>
      <c r="X25" s="68" t="s">
        <v>64</v>
      </c>
      <c r="Y25" s="76"/>
      <c r="AB25" s="88"/>
      <c r="AC25" s="46"/>
      <c r="AD25" s="46"/>
      <c r="AE25" s="67" t="s">
        <v>132</v>
      </c>
      <c r="AF25" s="289" t="s">
        <v>14</v>
      </c>
      <c r="AG25" s="290"/>
      <c r="AH25" s="290"/>
      <c r="AI25" s="290"/>
      <c r="AJ25" s="290"/>
      <c r="AK25" s="290"/>
      <c r="AL25" s="290"/>
      <c r="AM25" s="291"/>
      <c r="AN25" s="68" t="s">
        <v>64</v>
      </c>
      <c r="AX25" s="87"/>
    </row>
    <row r="26" spans="2:50" ht="17.25" customHeight="1" thickTop="1">
      <c r="B26" s="54"/>
      <c r="C26" s="65" t="str">
        <f>IF(D26="","",1)</f>
        <v/>
      </c>
      <c r="D26" s="292"/>
      <c r="E26" s="293"/>
      <c r="F26" s="293"/>
      <c r="G26" s="293"/>
      <c r="H26" s="293"/>
      <c r="I26" s="293"/>
      <c r="J26" s="293"/>
      <c r="K26" s="294"/>
      <c r="L26" s="153"/>
      <c r="M26" s="75"/>
      <c r="N26" s="1"/>
      <c r="O26" s="65" t="str">
        <f>IF(P26="","",21)</f>
        <v/>
      </c>
      <c r="P26" s="292"/>
      <c r="Q26" s="293"/>
      <c r="R26" s="293"/>
      <c r="S26" s="293"/>
      <c r="T26" s="293"/>
      <c r="U26" s="293"/>
      <c r="V26" s="293"/>
      <c r="W26" s="294"/>
      <c r="X26" s="153"/>
      <c r="Y26" s="77"/>
      <c r="AB26" s="86"/>
      <c r="AE26" s="65">
        <v>1</v>
      </c>
      <c r="AF26" s="295" t="s">
        <v>383</v>
      </c>
      <c r="AG26" s="296"/>
      <c r="AH26" s="296"/>
      <c r="AI26" s="296"/>
      <c r="AJ26" s="296"/>
      <c r="AK26" s="296"/>
      <c r="AL26" s="296"/>
      <c r="AM26" s="297"/>
      <c r="AN26" s="66"/>
      <c r="AX26" s="87"/>
    </row>
    <row r="27" spans="2:50" ht="17.25" customHeight="1">
      <c r="B27" s="54"/>
      <c r="C27" s="52" t="str">
        <f>IF(D27="","",2)</f>
        <v/>
      </c>
      <c r="D27" s="272"/>
      <c r="E27" s="273"/>
      <c r="F27" s="273"/>
      <c r="G27" s="273"/>
      <c r="H27" s="273"/>
      <c r="I27" s="273"/>
      <c r="J27" s="273"/>
      <c r="K27" s="274"/>
      <c r="L27" s="154"/>
      <c r="M27" s="1"/>
      <c r="N27" s="1"/>
      <c r="O27" s="52" t="str">
        <f>IF(P27="","",22)</f>
        <v/>
      </c>
      <c r="P27" s="272"/>
      <c r="Q27" s="273"/>
      <c r="R27" s="273"/>
      <c r="S27" s="273"/>
      <c r="T27" s="273"/>
      <c r="U27" s="273"/>
      <c r="V27" s="273"/>
      <c r="W27" s="274"/>
      <c r="X27" s="154"/>
      <c r="Y27" s="77"/>
      <c r="AB27" s="86"/>
      <c r="AE27" s="52">
        <v>2</v>
      </c>
      <c r="AF27" s="275" t="s">
        <v>384</v>
      </c>
      <c r="AG27" s="276"/>
      <c r="AH27" s="276"/>
      <c r="AI27" s="276"/>
      <c r="AJ27" s="276"/>
      <c r="AK27" s="276"/>
      <c r="AL27" s="276"/>
      <c r="AM27" s="277"/>
      <c r="AN27" s="49"/>
      <c r="AX27" s="87"/>
    </row>
    <row r="28" spans="2:50" ht="17.25" customHeight="1">
      <c r="B28" s="54"/>
      <c r="C28" s="52" t="str">
        <f>IF(D28="","",3)</f>
        <v/>
      </c>
      <c r="D28" s="272"/>
      <c r="E28" s="273"/>
      <c r="F28" s="273"/>
      <c r="G28" s="273"/>
      <c r="H28" s="273"/>
      <c r="I28" s="273"/>
      <c r="J28" s="273"/>
      <c r="K28" s="274"/>
      <c r="L28" s="154"/>
      <c r="M28" s="1"/>
      <c r="N28" s="1"/>
      <c r="O28" s="52" t="str">
        <f>IF(P28="","",23)</f>
        <v/>
      </c>
      <c r="P28" s="272"/>
      <c r="Q28" s="273"/>
      <c r="R28" s="273"/>
      <c r="S28" s="273"/>
      <c r="T28" s="273"/>
      <c r="U28" s="273"/>
      <c r="V28" s="273"/>
      <c r="W28" s="274"/>
      <c r="X28" s="154"/>
      <c r="Y28" s="77"/>
      <c r="AB28" s="86"/>
      <c r="AE28" s="52">
        <v>3</v>
      </c>
      <c r="AF28" s="275" t="s">
        <v>385</v>
      </c>
      <c r="AG28" s="276"/>
      <c r="AH28" s="276"/>
      <c r="AI28" s="276"/>
      <c r="AJ28" s="276"/>
      <c r="AK28" s="276"/>
      <c r="AL28" s="276"/>
      <c r="AM28" s="277"/>
      <c r="AN28" s="49"/>
      <c r="AX28" s="87"/>
    </row>
    <row r="29" spans="2:50" ht="17.25" customHeight="1">
      <c r="B29" s="54"/>
      <c r="C29" s="52" t="str">
        <f>IF(D29="","",4)</f>
        <v/>
      </c>
      <c r="D29" s="272"/>
      <c r="E29" s="273"/>
      <c r="F29" s="273"/>
      <c r="G29" s="273"/>
      <c r="H29" s="273"/>
      <c r="I29" s="273"/>
      <c r="J29" s="273"/>
      <c r="K29" s="274"/>
      <c r="L29" s="154"/>
      <c r="M29" s="1"/>
      <c r="N29" s="1"/>
      <c r="O29" s="52" t="str">
        <f>IF(P29="","",24)</f>
        <v/>
      </c>
      <c r="P29" s="272"/>
      <c r="Q29" s="273"/>
      <c r="R29" s="273"/>
      <c r="S29" s="273"/>
      <c r="T29" s="273"/>
      <c r="U29" s="273"/>
      <c r="V29" s="273"/>
      <c r="W29" s="274"/>
      <c r="X29" s="154"/>
      <c r="Y29" s="77"/>
      <c r="AB29" s="86"/>
      <c r="AE29" s="52">
        <v>4</v>
      </c>
      <c r="AF29" s="275" t="s">
        <v>384</v>
      </c>
      <c r="AG29" s="276"/>
      <c r="AH29" s="276"/>
      <c r="AI29" s="276"/>
      <c r="AJ29" s="276"/>
      <c r="AK29" s="276"/>
      <c r="AL29" s="276"/>
      <c r="AM29" s="277"/>
      <c r="AN29" s="49"/>
      <c r="AX29" s="87"/>
    </row>
    <row r="30" spans="2:50" ht="17.25" customHeight="1">
      <c r="B30" s="54"/>
      <c r="C30" s="52" t="str">
        <f>IF(D30="","",5)</f>
        <v/>
      </c>
      <c r="D30" s="272"/>
      <c r="E30" s="273"/>
      <c r="F30" s="273"/>
      <c r="G30" s="273"/>
      <c r="H30" s="273"/>
      <c r="I30" s="273"/>
      <c r="J30" s="273"/>
      <c r="K30" s="274"/>
      <c r="L30" s="154"/>
      <c r="M30" s="1"/>
      <c r="N30" s="1"/>
      <c r="O30" s="52" t="str">
        <f>IF(P30="","",25)</f>
        <v/>
      </c>
      <c r="P30" s="272"/>
      <c r="Q30" s="273"/>
      <c r="R30" s="273"/>
      <c r="S30" s="273"/>
      <c r="T30" s="273"/>
      <c r="U30" s="273"/>
      <c r="V30" s="273"/>
      <c r="W30" s="274"/>
      <c r="X30" s="154"/>
      <c r="Y30" s="77"/>
      <c r="AB30" s="86"/>
      <c r="AE30" s="52">
        <v>5</v>
      </c>
      <c r="AF30" s="275" t="s">
        <v>386</v>
      </c>
      <c r="AG30" s="276"/>
      <c r="AH30" s="276"/>
      <c r="AI30" s="276"/>
      <c r="AJ30" s="276"/>
      <c r="AK30" s="276"/>
      <c r="AL30" s="276"/>
      <c r="AM30" s="277"/>
      <c r="AN30" s="49" t="s">
        <v>387</v>
      </c>
      <c r="AX30" s="87"/>
    </row>
    <row r="31" spans="2:50" ht="17.25" customHeight="1">
      <c r="B31" s="54"/>
      <c r="C31" s="52" t="str">
        <f>IF(D31="","",6)</f>
        <v/>
      </c>
      <c r="D31" s="272"/>
      <c r="E31" s="273"/>
      <c r="F31" s="273"/>
      <c r="G31" s="273"/>
      <c r="H31" s="273"/>
      <c r="I31" s="273"/>
      <c r="J31" s="273"/>
      <c r="K31" s="274"/>
      <c r="L31" s="154"/>
      <c r="M31" s="1"/>
      <c r="N31" s="1"/>
      <c r="O31" s="52" t="str">
        <f>IF(P31="","",26)</f>
        <v/>
      </c>
      <c r="P31" s="272"/>
      <c r="Q31" s="273"/>
      <c r="R31" s="273"/>
      <c r="S31" s="273"/>
      <c r="T31" s="273"/>
      <c r="U31" s="273"/>
      <c r="V31" s="273"/>
      <c r="W31" s="274"/>
      <c r="X31" s="154"/>
      <c r="Y31" s="77"/>
      <c r="AB31" s="86"/>
      <c r="AE31" s="52">
        <v>6</v>
      </c>
      <c r="AF31" s="275" t="s">
        <v>384</v>
      </c>
      <c r="AG31" s="276"/>
      <c r="AH31" s="276"/>
      <c r="AI31" s="276"/>
      <c r="AJ31" s="276"/>
      <c r="AK31" s="276"/>
      <c r="AL31" s="276"/>
      <c r="AM31" s="277"/>
      <c r="AN31" s="49"/>
      <c r="AX31" s="87"/>
    </row>
    <row r="32" spans="2:50" ht="17.25" customHeight="1">
      <c r="B32" s="54"/>
      <c r="C32" s="52" t="str">
        <f>IF(D32="","",7)</f>
        <v/>
      </c>
      <c r="D32" s="272"/>
      <c r="E32" s="273"/>
      <c r="F32" s="273"/>
      <c r="G32" s="273"/>
      <c r="H32" s="273"/>
      <c r="I32" s="273"/>
      <c r="J32" s="273"/>
      <c r="K32" s="274"/>
      <c r="L32" s="154"/>
      <c r="M32" s="1"/>
      <c r="N32" s="1"/>
      <c r="O32" s="52" t="str">
        <f>IF(P32="","",27)</f>
        <v/>
      </c>
      <c r="P32" s="272"/>
      <c r="Q32" s="273"/>
      <c r="R32" s="273"/>
      <c r="S32" s="273"/>
      <c r="T32" s="273"/>
      <c r="U32" s="273"/>
      <c r="V32" s="273"/>
      <c r="W32" s="274"/>
      <c r="X32" s="154"/>
      <c r="Y32" s="77"/>
      <c r="AB32" s="86"/>
      <c r="AE32" s="52">
        <v>7</v>
      </c>
      <c r="AF32" s="275" t="s">
        <v>388</v>
      </c>
      <c r="AG32" s="276"/>
      <c r="AH32" s="276"/>
      <c r="AI32" s="276"/>
      <c r="AJ32" s="276"/>
      <c r="AK32" s="276"/>
      <c r="AL32" s="276"/>
      <c r="AM32" s="277"/>
      <c r="AN32" s="49"/>
      <c r="AX32" s="87"/>
    </row>
    <row r="33" spans="2:51" ht="17.25" customHeight="1">
      <c r="B33" s="54"/>
      <c r="C33" s="52" t="str">
        <f>IF(D33="","",8)</f>
        <v/>
      </c>
      <c r="D33" s="272"/>
      <c r="E33" s="273"/>
      <c r="F33" s="273"/>
      <c r="G33" s="273"/>
      <c r="H33" s="273"/>
      <c r="I33" s="273"/>
      <c r="J33" s="273"/>
      <c r="K33" s="274"/>
      <c r="L33" s="154"/>
      <c r="M33" s="1"/>
      <c r="N33" s="1"/>
      <c r="O33" s="52" t="str">
        <f>IF(P33="","",28)</f>
        <v/>
      </c>
      <c r="P33" s="272"/>
      <c r="Q33" s="273"/>
      <c r="R33" s="273"/>
      <c r="S33" s="273"/>
      <c r="T33" s="273"/>
      <c r="U33" s="273"/>
      <c r="V33" s="273"/>
      <c r="W33" s="274"/>
      <c r="X33" s="154"/>
      <c r="Y33" s="77"/>
      <c r="AB33" s="86"/>
      <c r="AE33" s="52">
        <v>8</v>
      </c>
      <c r="AF33" s="275" t="s">
        <v>384</v>
      </c>
      <c r="AG33" s="276"/>
      <c r="AH33" s="276"/>
      <c r="AI33" s="276"/>
      <c r="AJ33" s="276"/>
      <c r="AK33" s="276"/>
      <c r="AL33" s="276"/>
      <c r="AM33" s="277"/>
      <c r="AN33" s="49"/>
      <c r="AX33" s="87"/>
    </row>
    <row r="34" spans="2:51" ht="17.25" customHeight="1">
      <c r="B34" s="54"/>
      <c r="C34" s="52" t="str">
        <f>IF(D34="","",9)</f>
        <v/>
      </c>
      <c r="D34" s="272"/>
      <c r="E34" s="273"/>
      <c r="F34" s="273"/>
      <c r="G34" s="273"/>
      <c r="H34" s="273"/>
      <c r="I34" s="273"/>
      <c r="J34" s="273"/>
      <c r="K34" s="274"/>
      <c r="L34" s="154"/>
      <c r="M34" s="1"/>
      <c r="N34" s="1"/>
      <c r="O34" s="52" t="str">
        <f>IF(P34="","",29)</f>
        <v/>
      </c>
      <c r="P34" s="272"/>
      <c r="Q34" s="273"/>
      <c r="R34" s="273"/>
      <c r="S34" s="273"/>
      <c r="T34" s="273"/>
      <c r="U34" s="273"/>
      <c r="V34" s="273"/>
      <c r="W34" s="274"/>
      <c r="X34" s="154"/>
      <c r="Y34" s="77"/>
      <c r="AB34" s="86"/>
      <c r="AE34" s="52">
        <v>9</v>
      </c>
      <c r="AF34" s="275" t="s">
        <v>846</v>
      </c>
      <c r="AG34" s="276"/>
      <c r="AH34" s="276"/>
      <c r="AI34" s="276"/>
      <c r="AJ34" s="276"/>
      <c r="AK34" s="276"/>
      <c r="AL34" s="276"/>
      <c r="AM34" s="277"/>
      <c r="AN34" s="49"/>
      <c r="AX34" s="87"/>
    </row>
    <row r="35" spans="2:51" ht="17.25" customHeight="1">
      <c r="B35" s="54"/>
      <c r="C35" s="52" t="str">
        <f>IF(D35="","",10)</f>
        <v/>
      </c>
      <c r="D35" s="272"/>
      <c r="E35" s="273"/>
      <c r="F35" s="273"/>
      <c r="G35" s="273"/>
      <c r="H35" s="273"/>
      <c r="I35" s="273"/>
      <c r="J35" s="273"/>
      <c r="K35" s="274"/>
      <c r="L35" s="154"/>
      <c r="M35" s="1"/>
      <c r="N35" s="1"/>
      <c r="O35" s="78"/>
      <c r="P35" s="287"/>
      <c r="Q35" s="287"/>
      <c r="R35" s="287"/>
      <c r="S35" s="287"/>
      <c r="T35" s="287"/>
      <c r="U35" s="287"/>
      <c r="V35" s="287"/>
      <c r="W35" s="287"/>
      <c r="X35" s="79"/>
      <c r="Y35" s="55"/>
      <c r="AB35" s="86"/>
      <c r="AE35" s="52">
        <v>10</v>
      </c>
      <c r="AF35" s="275" t="s">
        <v>384</v>
      </c>
      <c r="AG35" s="276"/>
      <c r="AH35" s="276"/>
      <c r="AI35" s="276"/>
      <c r="AJ35" s="276"/>
      <c r="AK35" s="276"/>
      <c r="AL35" s="276"/>
      <c r="AM35" s="277"/>
      <c r="AN35" s="49"/>
      <c r="AY35" s="162"/>
    </row>
    <row r="36" spans="2:51" ht="17.25" customHeight="1">
      <c r="B36" s="54"/>
      <c r="C36" s="52" t="str">
        <f>IF(D36="","",11)</f>
        <v/>
      </c>
      <c r="D36" s="272"/>
      <c r="E36" s="273"/>
      <c r="F36" s="273"/>
      <c r="G36" s="273"/>
      <c r="H36" s="273"/>
      <c r="I36" s="273"/>
      <c r="J36" s="273"/>
      <c r="K36" s="274"/>
      <c r="L36" s="154"/>
      <c r="M36" s="1"/>
      <c r="N36" s="1"/>
      <c r="O36" s="82" t="s">
        <v>135</v>
      </c>
      <c r="P36" s="80"/>
      <c r="Q36" s="80"/>
      <c r="R36" s="80"/>
      <c r="S36" s="80"/>
      <c r="T36" s="80"/>
      <c r="U36" s="80"/>
      <c r="V36" s="80"/>
      <c r="W36" s="80"/>
      <c r="X36" s="81"/>
      <c r="Y36" s="55"/>
      <c r="AB36" s="86"/>
      <c r="AE36" s="52">
        <v>11</v>
      </c>
      <c r="AF36" s="275" t="s">
        <v>389</v>
      </c>
      <c r="AG36" s="276"/>
      <c r="AH36" s="276"/>
      <c r="AI36" s="276"/>
      <c r="AJ36" s="276"/>
      <c r="AK36" s="276"/>
      <c r="AL36" s="276"/>
      <c r="AM36" s="277"/>
      <c r="AN36" s="49"/>
      <c r="AP36" s="82" t="s">
        <v>135</v>
      </c>
      <c r="AQ36" s="80"/>
      <c r="AR36" s="80"/>
      <c r="AS36" s="80"/>
      <c r="AT36" s="80"/>
      <c r="AU36" s="80"/>
      <c r="AV36" s="80"/>
      <c r="AW36" s="80"/>
      <c r="AX36" s="92"/>
      <c r="AY36" s="163"/>
    </row>
    <row r="37" spans="2:51" ht="17.25" customHeight="1" thickBot="1">
      <c r="B37" s="54"/>
      <c r="C37" s="52" t="str">
        <f>IF(D37="","",12)</f>
        <v/>
      </c>
      <c r="D37" s="272"/>
      <c r="E37" s="273"/>
      <c r="F37" s="273"/>
      <c r="G37" s="273"/>
      <c r="H37" s="273"/>
      <c r="I37" s="273"/>
      <c r="J37" s="273"/>
      <c r="K37" s="274"/>
      <c r="L37" s="154"/>
      <c r="M37" s="1"/>
      <c r="N37" s="1"/>
      <c r="O37" s="278" t="s">
        <v>137</v>
      </c>
      <c r="P37" s="279"/>
      <c r="Q37" s="279"/>
      <c r="R37" s="279"/>
      <c r="S37" s="279"/>
      <c r="T37" s="279"/>
      <c r="U37" s="279"/>
      <c r="V37" s="279"/>
      <c r="W37" s="280"/>
      <c r="X37" s="94" t="s">
        <v>136</v>
      </c>
      <c r="Y37" s="77"/>
      <c r="AB37" s="86"/>
      <c r="AE37" s="52">
        <v>12</v>
      </c>
      <c r="AF37" s="275" t="s">
        <v>384</v>
      </c>
      <c r="AG37" s="276"/>
      <c r="AH37" s="276"/>
      <c r="AI37" s="276"/>
      <c r="AJ37" s="276"/>
      <c r="AK37" s="276"/>
      <c r="AL37" s="276"/>
      <c r="AM37" s="277"/>
      <c r="AN37" s="49"/>
      <c r="AP37" s="278" t="s">
        <v>137</v>
      </c>
      <c r="AQ37" s="279"/>
      <c r="AR37" s="279"/>
      <c r="AS37" s="279"/>
      <c r="AT37" s="279"/>
      <c r="AU37" s="279"/>
      <c r="AV37" s="280"/>
      <c r="AW37" s="94" t="s">
        <v>136</v>
      </c>
      <c r="AX37" s="92"/>
      <c r="AY37" s="163"/>
    </row>
    <row r="38" spans="2:51" ht="17.25" customHeight="1" thickTop="1">
      <c r="B38" s="54"/>
      <c r="C38" s="52" t="str">
        <f>IF(D38="","",13)</f>
        <v/>
      </c>
      <c r="D38" s="272"/>
      <c r="E38" s="273"/>
      <c r="F38" s="273"/>
      <c r="G38" s="273"/>
      <c r="H38" s="273"/>
      <c r="I38" s="273"/>
      <c r="J38" s="273"/>
      <c r="K38" s="274"/>
      <c r="L38" s="154"/>
      <c r="M38" s="1"/>
      <c r="N38" s="1"/>
      <c r="O38" s="281"/>
      <c r="P38" s="282"/>
      <c r="Q38" s="282"/>
      <c r="R38" s="282"/>
      <c r="S38" s="282"/>
      <c r="T38" s="282"/>
      <c r="U38" s="282"/>
      <c r="V38" s="282"/>
      <c r="W38" s="283"/>
      <c r="X38" s="155"/>
      <c r="Y38" s="77"/>
      <c r="AB38" s="86"/>
      <c r="AE38" s="52">
        <v>13</v>
      </c>
      <c r="AF38" s="275" t="s">
        <v>390</v>
      </c>
      <c r="AG38" s="276"/>
      <c r="AH38" s="276"/>
      <c r="AI38" s="276"/>
      <c r="AJ38" s="276"/>
      <c r="AK38" s="276"/>
      <c r="AL38" s="276"/>
      <c r="AM38" s="277"/>
      <c r="AN38" s="49"/>
      <c r="AP38" s="284" t="s">
        <v>391</v>
      </c>
      <c r="AQ38" s="285"/>
      <c r="AR38" s="285"/>
      <c r="AS38" s="285"/>
      <c r="AT38" s="285"/>
      <c r="AU38" s="285"/>
      <c r="AV38" s="286"/>
      <c r="AW38" s="93">
        <v>2</v>
      </c>
      <c r="AX38" s="92"/>
      <c r="AY38" s="163"/>
    </row>
    <row r="39" spans="2:51" ht="17.25" customHeight="1">
      <c r="B39" s="54"/>
      <c r="C39" s="52" t="str">
        <f>IF(D39="","",14)</f>
        <v/>
      </c>
      <c r="D39" s="272"/>
      <c r="E39" s="273"/>
      <c r="F39" s="273"/>
      <c r="G39" s="273"/>
      <c r="H39" s="273"/>
      <c r="I39" s="273"/>
      <c r="J39" s="273"/>
      <c r="K39" s="274"/>
      <c r="L39" s="154"/>
      <c r="M39" s="1"/>
      <c r="N39" s="1"/>
      <c r="O39" s="272"/>
      <c r="P39" s="273"/>
      <c r="Q39" s="273"/>
      <c r="R39" s="273"/>
      <c r="S39" s="273"/>
      <c r="T39" s="273"/>
      <c r="U39" s="273"/>
      <c r="V39" s="273"/>
      <c r="W39" s="274"/>
      <c r="X39" s="154"/>
      <c r="Y39" s="77"/>
      <c r="AB39" s="86"/>
      <c r="AE39" s="52">
        <v>14</v>
      </c>
      <c r="AF39" s="275" t="s">
        <v>384</v>
      </c>
      <c r="AG39" s="276"/>
      <c r="AH39" s="276"/>
      <c r="AI39" s="276"/>
      <c r="AJ39" s="276"/>
      <c r="AK39" s="276"/>
      <c r="AL39" s="276"/>
      <c r="AM39" s="277"/>
      <c r="AN39" s="49"/>
      <c r="AP39" s="275" t="s">
        <v>392</v>
      </c>
      <c r="AQ39" s="276"/>
      <c r="AR39" s="276"/>
      <c r="AS39" s="276"/>
      <c r="AT39" s="276"/>
      <c r="AU39" s="276"/>
      <c r="AV39" s="277"/>
      <c r="AW39" s="49">
        <v>1</v>
      </c>
      <c r="AX39" s="92"/>
      <c r="AY39" s="163"/>
    </row>
    <row r="40" spans="2:51" ht="17.25" customHeight="1">
      <c r="B40" s="54"/>
      <c r="C40" s="52" t="str">
        <f>IF(D40="","",15)</f>
        <v/>
      </c>
      <c r="D40" s="272"/>
      <c r="E40" s="273"/>
      <c r="F40" s="273"/>
      <c r="G40" s="273"/>
      <c r="H40" s="273"/>
      <c r="I40" s="273"/>
      <c r="J40" s="273"/>
      <c r="K40" s="274"/>
      <c r="L40" s="154"/>
      <c r="M40" s="1"/>
      <c r="N40" s="1"/>
      <c r="O40" s="272"/>
      <c r="P40" s="273"/>
      <c r="Q40" s="273"/>
      <c r="R40" s="273"/>
      <c r="S40" s="273"/>
      <c r="T40" s="273"/>
      <c r="U40" s="273"/>
      <c r="V40" s="273"/>
      <c r="W40" s="274"/>
      <c r="X40" s="154"/>
      <c r="Y40" s="77"/>
      <c r="AB40" s="86"/>
      <c r="AE40" s="52">
        <v>15</v>
      </c>
      <c r="AF40" s="275" t="s">
        <v>383</v>
      </c>
      <c r="AG40" s="276"/>
      <c r="AH40" s="276"/>
      <c r="AI40" s="276"/>
      <c r="AJ40" s="276"/>
      <c r="AK40" s="276"/>
      <c r="AL40" s="276"/>
      <c r="AM40" s="277"/>
      <c r="AN40" s="49"/>
      <c r="AP40" s="275"/>
      <c r="AQ40" s="276"/>
      <c r="AR40" s="276"/>
      <c r="AS40" s="276"/>
      <c r="AT40" s="276"/>
      <c r="AU40" s="276"/>
      <c r="AV40" s="277"/>
      <c r="AW40" s="49"/>
      <c r="AX40" s="92"/>
      <c r="AY40" s="163"/>
    </row>
    <row r="41" spans="2:51" ht="17.25" customHeight="1">
      <c r="B41" s="54"/>
      <c r="C41" s="52" t="str">
        <f>IF(D41="","",16)</f>
        <v/>
      </c>
      <c r="D41" s="272"/>
      <c r="E41" s="273"/>
      <c r="F41" s="273"/>
      <c r="G41" s="273"/>
      <c r="H41" s="273"/>
      <c r="I41" s="273"/>
      <c r="J41" s="273"/>
      <c r="K41" s="274"/>
      <c r="L41" s="154"/>
      <c r="M41" s="1"/>
      <c r="N41" s="1"/>
      <c r="O41" s="272"/>
      <c r="P41" s="273"/>
      <c r="Q41" s="273"/>
      <c r="R41" s="273"/>
      <c r="S41" s="273"/>
      <c r="T41" s="273"/>
      <c r="U41" s="273"/>
      <c r="V41" s="273"/>
      <c r="W41" s="274"/>
      <c r="X41" s="154"/>
      <c r="Y41" s="77"/>
      <c r="AB41" s="86"/>
      <c r="AE41" s="52"/>
      <c r="AF41" s="275"/>
      <c r="AG41" s="276"/>
      <c r="AH41" s="276"/>
      <c r="AI41" s="276"/>
      <c r="AJ41" s="276"/>
      <c r="AK41" s="276"/>
      <c r="AL41" s="276"/>
      <c r="AM41" s="277"/>
      <c r="AN41" s="49"/>
      <c r="AP41" s="275"/>
      <c r="AQ41" s="276"/>
      <c r="AR41" s="276"/>
      <c r="AS41" s="276"/>
      <c r="AT41" s="276"/>
      <c r="AU41" s="276"/>
      <c r="AV41" s="277"/>
      <c r="AW41" s="49"/>
      <c r="AX41" s="92"/>
      <c r="AY41" s="163"/>
    </row>
    <row r="42" spans="2:51" ht="17.25" customHeight="1">
      <c r="B42" s="54"/>
      <c r="C42" s="52" t="str">
        <f>IF(D42="","",17)</f>
        <v/>
      </c>
      <c r="D42" s="272"/>
      <c r="E42" s="273"/>
      <c r="F42" s="273"/>
      <c r="G42" s="273"/>
      <c r="H42" s="273"/>
      <c r="I42" s="273"/>
      <c r="J42" s="273"/>
      <c r="K42" s="274"/>
      <c r="L42" s="154"/>
      <c r="M42" s="1"/>
      <c r="N42" s="1"/>
      <c r="O42" s="272"/>
      <c r="P42" s="273"/>
      <c r="Q42" s="273"/>
      <c r="R42" s="273"/>
      <c r="S42" s="273"/>
      <c r="T42" s="273"/>
      <c r="U42" s="273"/>
      <c r="V42" s="273"/>
      <c r="W42" s="274"/>
      <c r="X42" s="154"/>
      <c r="Y42" s="77"/>
      <c r="AB42" s="86"/>
      <c r="AE42" s="52"/>
      <c r="AF42" s="275"/>
      <c r="AG42" s="276"/>
      <c r="AH42" s="276"/>
      <c r="AI42" s="276"/>
      <c r="AJ42" s="276"/>
      <c r="AK42" s="276"/>
      <c r="AL42" s="276"/>
      <c r="AM42" s="277"/>
      <c r="AN42" s="49"/>
      <c r="AP42" s="275"/>
      <c r="AQ42" s="276"/>
      <c r="AR42" s="276"/>
      <c r="AS42" s="276"/>
      <c r="AT42" s="276"/>
      <c r="AU42" s="276"/>
      <c r="AV42" s="277"/>
      <c r="AW42" s="49"/>
      <c r="AX42" s="92"/>
      <c r="AY42" s="163"/>
    </row>
    <row r="43" spans="2:51" ht="17.25" customHeight="1">
      <c r="B43" s="54"/>
      <c r="C43" s="52" t="str">
        <f>IF(D43="","",18)</f>
        <v/>
      </c>
      <c r="D43" s="272"/>
      <c r="E43" s="273"/>
      <c r="F43" s="273"/>
      <c r="G43" s="273"/>
      <c r="H43" s="273"/>
      <c r="I43" s="273"/>
      <c r="J43" s="273"/>
      <c r="K43" s="274"/>
      <c r="L43" s="154"/>
      <c r="M43" s="1"/>
      <c r="N43" s="1"/>
      <c r="O43" s="272"/>
      <c r="P43" s="273"/>
      <c r="Q43" s="273"/>
      <c r="R43" s="273"/>
      <c r="S43" s="273"/>
      <c r="T43" s="273"/>
      <c r="U43" s="273"/>
      <c r="V43" s="273"/>
      <c r="W43" s="274"/>
      <c r="X43" s="154"/>
      <c r="Y43" s="77"/>
      <c r="AB43" s="86"/>
      <c r="AE43" s="52"/>
      <c r="AF43" s="275"/>
      <c r="AG43" s="276"/>
      <c r="AH43" s="276"/>
      <c r="AI43" s="276"/>
      <c r="AJ43" s="276"/>
      <c r="AK43" s="276"/>
      <c r="AL43" s="276"/>
      <c r="AM43" s="277"/>
      <c r="AN43" s="49"/>
      <c r="AP43" s="275"/>
      <c r="AQ43" s="276"/>
      <c r="AR43" s="276"/>
      <c r="AS43" s="276"/>
      <c r="AT43" s="276"/>
      <c r="AU43" s="276"/>
      <c r="AV43" s="277"/>
      <c r="AW43" s="49"/>
      <c r="AX43" s="92"/>
      <c r="AY43" s="163"/>
    </row>
    <row r="44" spans="2:51" ht="17.25" customHeight="1">
      <c r="B44" s="54"/>
      <c r="C44" s="52" t="str">
        <f>IF(D44="","",19)</f>
        <v/>
      </c>
      <c r="D44" s="272"/>
      <c r="E44" s="273"/>
      <c r="F44" s="273"/>
      <c r="G44" s="273"/>
      <c r="H44" s="273"/>
      <c r="I44" s="273"/>
      <c r="J44" s="273"/>
      <c r="K44" s="274"/>
      <c r="L44" s="154"/>
      <c r="M44" s="1"/>
      <c r="N44" s="1"/>
      <c r="O44" s="272"/>
      <c r="P44" s="273"/>
      <c r="Q44" s="273"/>
      <c r="R44" s="273"/>
      <c r="S44" s="273"/>
      <c r="T44" s="273"/>
      <c r="U44" s="273"/>
      <c r="V44" s="273"/>
      <c r="W44" s="274"/>
      <c r="X44" s="154"/>
      <c r="Y44" s="77"/>
      <c r="AB44" s="86"/>
      <c r="AE44" s="52"/>
      <c r="AF44" s="275"/>
      <c r="AG44" s="276"/>
      <c r="AH44" s="276"/>
      <c r="AI44" s="276"/>
      <c r="AJ44" s="276"/>
      <c r="AK44" s="276"/>
      <c r="AL44" s="276"/>
      <c r="AM44" s="277"/>
      <c r="AN44" s="49"/>
      <c r="AP44" s="275"/>
      <c r="AQ44" s="276"/>
      <c r="AR44" s="276"/>
      <c r="AS44" s="276"/>
      <c r="AT44" s="276"/>
      <c r="AU44" s="276"/>
      <c r="AV44" s="277"/>
      <c r="AW44" s="49"/>
      <c r="AX44" s="92"/>
      <c r="AY44" s="163"/>
    </row>
    <row r="45" spans="2:51" ht="17.25" customHeight="1">
      <c r="B45" s="54"/>
      <c r="C45" s="52" t="str">
        <f>IF(D45="","",20)</f>
        <v/>
      </c>
      <c r="D45" s="272"/>
      <c r="E45" s="273"/>
      <c r="F45" s="273"/>
      <c r="G45" s="273"/>
      <c r="H45" s="273"/>
      <c r="I45" s="273"/>
      <c r="J45" s="273"/>
      <c r="K45" s="274"/>
      <c r="L45" s="154"/>
      <c r="M45" s="1"/>
      <c r="N45" s="1"/>
      <c r="O45" s="272"/>
      <c r="P45" s="273"/>
      <c r="Q45" s="273"/>
      <c r="R45" s="273"/>
      <c r="S45" s="273"/>
      <c r="T45" s="273"/>
      <c r="U45" s="273"/>
      <c r="V45" s="273"/>
      <c r="W45" s="274"/>
      <c r="X45" s="154"/>
      <c r="Y45" s="77"/>
      <c r="AB45" s="86"/>
      <c r="AE45" s="52"/>
      <c r="AF45" s="275"/>
      <c r="AG45" s="276"/>
      <c r="AH45" s="276"/>
      <c r="AI45" s="276"/>
      <c r="AJ45" s="276"/>
      <c r="AK45" s="276"/>
      <c r="AL45" s="276"/>
      <c r="AM45" s="277"/>
      <c r="AN45" s="49"/>
      <c r="AP45" s="275"/>
      <c r="AQ45" s="276"/>
      <c r="AR45" s="276"/>
      <c r="AS45" s="276"/>
      <c r="AT45" s="276"/>
      <c r="AU45" s="276"/>
      <c r="AV45" s="277"/>
      <c r="AW45" s="49"/>
      <c r="AX45" s="92"/>
      <c r="AY45" s="163"/>
    </row>
    <row r="46" spans="2:51" ht="22.5" customHeight="1" thickBot="1">
      <c r="B46" s="58"/>
      <c r="C46" s="59"/>
      <c r="D46" s="59"/>
      <c r="E46" s="59"/>
      <c r="F46" s="59"/>
      <c r="G46" s="60"/>
      <c r="H46" s="60"/>
      <c r="I46" s="60"/>
      <c r="J46" s="61"/>
      <c r="K46" s="61"/>
      <c r="L46" s="61"/>
      <c r="M46" s="61"/>
      <c r="N46" s="61"/>
      <c r="O46" s="61"/>
      <c r="P46" s="61"/>
      <c r="Q46" s="61"/>
      <c r="R46" s="61"/>
      <c r="S46" s="61"/>
      <c r="T46" s="61"/>
      <c r="U46" s="61"/>
      <c r="V46" s="62"/>
      <c r="W46" s="62"/>
      <c r="X46" s="60"/>
      <c r="Y46" s="64"/>
      <c r="Z46" s="46"/>
      <c r="AA46" s="46"/>
      <c r="AB46" s="88"/>
      <c r="AC46" s="46"/>
      <c r="AD46" s="46"/>
      <c r="AE46" s="46"/>
      <c r="AF46" s="46"/>
      <c r="AG46" s="46"/>
      <c r="AH46" s="46"/>
      <c r="AY46" s="162"/>
    </row>
    <row r="47" spans="2:51" ht="22.5" customHeight="1" thickTop="1" thickBot="1">
      <c r="C47" s="46"/>
      <c r="D47" s="46"/>
      <c r="E47" s="46"/>
      <c r="F47" s="46"/>
      <c r="G47" s="50"/>
      <c r="H47" s="50"/>
      <c r="I47" s="50"/>
      <c r="J47" s="16"/>
      <c r="K47" s="261" t="s">
        <v>134</v>
      </c>
      <c r="L47" s="261"/>
      <c r="M47" s="261"/>
      <c r="N47" s="261"/>
      <c r="O47" s="261"/>
      <c r="P47" s="16"/>
      <c r="Q47" s="16"/>
      <c r="R47" s="16"/>
      <c r="S47" s="16"/>
      <c r="T47" s="16"/>
      <c r="U47" s="16"/>
      <c r="X47" s="50"/>
      <c r="Y47" s="46"/>
      <c r="Z47" s="46"/>
      <c r="AA47" s="46"/>
      <c r="AB47" s="84"/>
      <c r="AC47" s="89"/>
      <c r="AD47" s="89"/>
      <c r="AE47" s="89"/>
      <c r="AF47" s="89"/>
      <c r="AG47" s="90"/>
      <c r="AH47" s="90"/>
      <c r="AI47" s="90"/>
      <c r="AJ47" s="91"/>
      <c r="AK47" s="263" t="s">
        <v>134</v>
      </c>
      <c r="AL47" s="263"/>
      <c r="AM47" s="263"/>
      <c r="AN47" s="263"/>
      <c r="AO47" s="263"/>
      <c r="AP47" s="91"/>
      <c r="AQ47" s="91"/>
      <c r="AR47" s="91"/>
      <c r="AS47" s="91"/>
      <c r="AT47" s="91"/>
      <c r="AU47" s="91"/>
      <c r="AV47" s="84"/>
      <c r="AW47" s="84"/>
      <c r="AX47" s="90"/>
      <c r="AY47" s="50"/>
    </row>
    <row r="48" spans="2:51" ht="22.5" customHeight="1">
      <c r="B48" s="69"/>
      <c r="C48" s="70"/>
      <c r="D48" s="70"/>
      <c r="E48" s="70"/>
      <c r="F48" s="70"/>
      <c r="G48" s="71"/>
      <c r="H48" s="71"/>
      <c r="I48" s="71"/>
      <c r="J48" s="72"/>
      <c r="K48" s="262"/>
      <c r="L48" s="262"/>
      <c r="M48" s="262"/>
      <c r="N48" s="262"/>
      <c r="O48" s="262"/>
      <c r="P48" s="72"/>
      <c r="Q48" s="72"/>
      <c r="R48" s="72"/>
      <c r="S48" s="72"/>
      <c r="T48" s="72"/>
      <c r="U48" s="72"/>
      <c r="V48" s="69"/>
      <c r="W48" s="69"/>
      <c r="X48" s="71"/>
      <c r="Y48" s="70"/>
      <c r="Z48" s="46"/>
      <c r="AA48" s="46"/>
      <c r="AB48" s="69"/>
      <c r="AC48" s="70"/>
      <c r="AD48" s="70"/>
      <c r="AE48" s="70"/>
      <c r="AF48" s="70"/>
      <c r="AG48" s="71"/>
      <c r="AH48" s="71"/>
      <c r="AI48" s="71"/>
      <c r="AJ48" s="72"/>
      <c r="AK48" s="262"/>
      <c r="AL48" s="262"/>
      <c r="AM48" s="262"/>
      <c r="AN48" s="262"/>
      <c r="AO48" s="262"/>
      <c r="AP48" s="72"/>
      <c r="AQ48" s="72"/>
      <c r="AR48" s="72"/>
      <c r="AS48" s="72"/>
      <c r="AT48" s="72"/>
      <c r="AU48" s="72"/>
      <c r="AV48" s="69"/>
      <c r="AW48" s="69"/>
      <c r="AX48" s="71"/>
    </row>
    <row r="49" spans="3:50" ht="22.5" customHeight="1" thickBot="1">
      <c r="C49" s="45" t="s">
        <v>128</v>
      </c>
      <c r="D49" s="2"/>
      <c r="E49" s="2"/>
      <c r="F49" s="2"/>
      <c r="G49" s="2"/>
      <c r="H49" s="2"/>
      <c r="I49" s="2"/>
      <c r="J49" s="2"/>
      <c r="K49" s="2"/>
      <c r="L49" s="2"/>
      <c r="M49" s="2"/>
      <c r="N49" s="2"/>
      <c r="O49" s="2"/>
      <c r="Y49" s="46"/>
      <c r="Z49" s="46"/>
      <c r="AA49" s="46"/>
      <c r="AC49" s="45" t="s">
        <v>128</v>
      </c>
    </row>
    <row r="50" spans="3:50" ht="39.950000000000003" customHeight="1" thickTop="1" thickBot="1">
      <c r="C50" s="264" t="s">
        <v>13</v>
      </c>
      <c r="D50" s="265"/>
      <c r="E50" s="265"/>
      <c r="F50" s="265"/>
      <c r="G50" s="266"/>
      <c r="H50" s="267"/>
      <c r="I50" s="267"/>
      <c r="J50" s="267"/>
      <c r="K50" s="267"/>
      <c r="L50" s="267"/>
      <c r="M50" s="267"/>
      <c r="N50" s="267"/>
      <c r="O50" s="267"/>
      <c r="P50" s="267"/>
      <c r="Q50" s="267"/>
      <c r="R50" s="267"/>
      <c r="S50" s="267"/>
      <c r="T50" s="267"/>
      <c r="U50" s="267"/>
      <c r="V50" s="267"/>
      <c r="W50" s="267"/>
      <c r="X50" s="268"/>
      <c r="Y50" s="46"/>
      <c r="Z50" s="46"/>
      <c r="AA50" s="46"/>
      <c r="AC50" s="264" t="s">
        <v>13</v>
      </c>
      <c r="AD50" s="265"/>
      <c r="AE50" s="265"/>
      <c r="AF50" s="265"/>
      <c r="AG50" s="269" t="s">
        <v>393</v>
      </c>
      <c r="AH50" s="270"/>
      <c r="AI50" s="270"/>
      <c r="AJ50" s="270"/>
      <c r="AK50" s="270"/>
      <c r="AL50" s="270"/>
      <c r="AM50" s="270"/>
      <c r="AN50" s="270"/>
      <c r="AO50" s="270"/>
      <c r="AP50" s="270"/>
      <c r="AQ50" s="270"/>
      <c r="AR50" s="270"/>
      <c r="AS50" s="270"/>
      <c r="AT50" s="270"/>
      <c r="AU50" s="270"/>
      <c r="AV50" s="270"/>
      <c r="AW50" s="270"/>
      <c r="AX50" s="271"/>
    </row>
    <row r="51" spans="3:50" ht="17.25" customHeight="1" thickTop="1">
      <c r="D51" s="2"/>
      <c r="E51" s="2"/>
      <c r="F51" s="2"/>
      <c r="G51" s="2"/>
      <c r="H51" s="2"/>
      <c r="I51" s="2"/>
      <c r="J51" s="2"/>
      <c r="K51" s="73"/>
      <c r="L51" s="73"/>
      <c r="M51" s="73"/>
      <c r="N51" s="73"/>
      <c r="O51" s="73"/>
      <c r="AK51" s="73"/>
      <c r="AL51" s="73"/>
      <c r="AM51" s="73"/>
      <c r="AN51" s="73"/>
      <c r="AO51" s="73"/>
    </row>
    <row r="52" spans="3:50" ht="20.100000000000001" customHeight="1">
      <c r="C52" s="259" t="s">
        <v>15</v>
      </c>
      <c r="D52" s="260"/>
      <c r="E52" s="251"/>
      <c r="F52" s="253"/>
      <c r="G52" s="259" t="s">
        <v>394</v>
      </c>
      <c r="H52" s="260"/>
      <c r="I52" s="251"/>
      <c r="J52" s="253"/>
      <c r="K52" s="237" t="s">
        <v>16</v>
      </c>
      <c r="L52" s="238"/>
      <c r="M52" s="251"/>
      <c r="N52" s="253"/>
      <c r="O52" s="237" t="s">
        <v>17</v>
      </c>
      <c r="P52" s="238"/>
      <c r="Q52" s="251"/>
      <c r="R52" s="253"/>
      <c r="S52" s="244" t="s">
        <v>18</v>
      </c>
      <c r="T52" s="245"/>
      <c r="U52" s="249"/>
      <c r="V52" s="251"/>
      <c r="W52" s="252"/>
      <c r="X52" s="253"/>
      <c r="AC52" s="259" t="s">
        <v>15</v>
      </c>
      <c r="AD52" s="260"/>
      <c r="AE52" s="239"/>
      <c r="AF52" s="241"/>
      <c r="AG52" s="259" t="s">
        <v>394</v>
      </c>
      <c r="AH52" s="260"/>
      <c r="AI52" s="239"/>
      <c r="AJ52" s="241"/>
      <c r="AK52" s="237" t="s">
        <v>16</v>
      </c>
      <c r="AL52" s="238"/>
      <c r="AM52" s="239"/>
      <c r="AN52" s="241"/>
      <c r="AO52" s="237" t="s">
        <v>17</v>
      </c>
      <c r="AP52" s="238"/>
      <c r="AQ52" s="239"/>
      <c r="AR52" s="241"/>
      <c r="AS52" s="244" t="s">
        <v>18</v>
      </c>
      <c r="AT52" s="245"/>
      <c r="AU52" s="249"/>
      <c r="AV52" s="239"/>
      <c r="AW52" s="240"/>
      <c r="AX52" s="241"/>
    </row>
    <row r="53" spans="3:50" ht="20.100000000000001" customHeight="1">
      <c r="C53" s="237" t="s">
        <v>19</v>
      </c>
      <c r="D53" s="250"/>
      <c r="E53" s="250"/>
      <c r="F53" s="238"/>
      <c r="G53" s="237" t="s">
        <v>20</v>
      </c>
      <c r="H53" s="238"/>
      <c r="I53" s="251"/>
      <c r="J53" s="252"/>
      <c r="K53" s="252"/>
      <c r="L53" s="253"/>
      <c r="M53" s="237" t="s">
        <v>21</v>
      </c>
      <c r="N53" s="238"/>
      <c r="O53" s="254"/>
      <c r="P53" s="255"/>
      <c r="Q53" s="255"/>
      <c r="R53" s="255"/>
      <c r="S53" s="244" t="s">
        <v>22</v>
      </c>
      <c r="T53" s="245"/>
      <c r="U53" s="245"/>
      <c r="V53" s="256"/>
      <c r="W53" s="257"/>
      <c r="X53" s="258"/>
      <c r="AC53" s="237" t="s">
        <v>19</v>
      </c>
      <c r="AD53" s="250"/>
      <c r="AE53" s="250"/>
      <c r="AF53" s="238"/>
      <c r="AG53" s="237" t="s">
        <v>20</v>
      </c>
      <c r="AH53" s="238"/>
      <c r="AI53" s="239"/>
      <c r="AJ53" s="240"/>
      <c r="AK53" s="240"/>
      <c r="AL53" s="241"/>
      <c r="AM53" s="237" t="s">
        <v>21</v>
      </c>
      <c r="AN53" s="238"/>
      <c r="AO53" s="242"/>
      <c r="AP53" s="243"/>
      <c r="AQ53" s="243"/>
      <c r="AR53" s="243"/>
      <c r="AS53" s="244" t="s">
        <v>22</v>
      </c>
      <c r="AT53" s="245"/>
      <c r="AU53" s="245"/>
      <c r="AV53" s="246"/>
      <c r="AW53" s="247"/>
      <c r="AX53" s="248"/>
    </row>
    <row r="54" spans="3:50">
      <c r="X54" s="47" t="s">
        <v>921</v>
      </c>
      <c r="AD54" s="11"/>
      <c r="AE54" s="11"/>
      <c r="AF54" s="11"/>
      <c r="AG54" s="11"/>
      <c r="AH54" s="11"/>
      <c r="AI54" s="11"/>
      <c r="AJ54" s="11"/>
      <c r="AK54" s="11"/>
      <c r="AL54" s="11"/>
      <c r="AM54" s="11"/>
      <c r="AN54" s="11"/>
      <c r="AO54" s="11"/>
      <c r="AX54" s="47" t="s">
        <v>921</v>
      </c>
    </row>
  </sheetData>
  <mergeCells count="136">
    <mergeCell ref="C1:E1"/>
    <mergeCell ref="F1:X1"/>
    <mergeCell ref="P3:Q3"/>
    <mergeCell ref="R3:S3"/>
    <mergeCell ref="C4:E4"/>
    <mergeCell ref="F4:J4"/>
    <mergeCell ref="K4:M4"/>
    <mergeCell ref="N4:Q4"/>
    <mergeCell ref="R4:T4"/>
    <mergeCell ref="U4:X4"/>
    <mergeCell ref="W5:X5"/>
    <mergeCell ref="C6:E6"/>
    <mergeCell ref="F6:J6"/>
    <mergeCell ref="K6:M6"/>
    <mergeCell ref="N6:Q6"/>
    <mergeCell ref="R6:T6"/>
    <mergeCell ref="U6:X6"/>
    <mergeCell ref="C5:E5"/>
    <mergeCell ref="F5:J5"/>
    <mergeCell ref="K5:M5"/>
    <mergeCell ref="N5:Q5"/>
    <mergeCell ref="R5:T5"/>
    <mergeCell ref="U5:V5"/>
    <mergeCell ref="D27:K27"/>
    <mergeCell ref="P27:W27"/>
    <mergeCell ref="AF27:AM27"/>
    <mergeCell ref="D28:K28"/>
    <mergeCell ref="P28:W28"/>
    <mergeCell ref="AF28:AM28"/>
    <mergeCell ref="C24:E24"/>
    <mergeCell ref="AE24:AG24"/>
    <mergeCell ref="D25:K25"/>
    <mergeCell ref="P25:W25"/>
    <mergeCell ref="AF25:AM25"/>
    <mergeCell ref="D26:K26"/>
    <mergeCell ref="P26:W26"/>
    <mergeCell ref="AF26:AM26"/>
    <mergeCell ref="D31:K31"/>
    <mergeCell ref="P31:W31"/>
    <mergeCell ref="AF31:AM31"/>
    <mergeCell ref="D32:K32"/>
    <mergeCell ref="P32:W32"/>
    <mergeCell ref="AF32:AM32"/>
    <mergeCell ref="D29:K29"/>
    <mergeCell ref="P29:W29"/>
    <mergeCell ref="AF29:AM29"/>
    <mergeCell ref="D30:K30"/>
    <mergeCell ref="P30:W30"/>
    <mergeCell ref="AF30:AM30"/>
    <mergeCell ref="D35:K35"/>
    <mergeCell ref="P35:W35"/>
    <mergeCell ref="AF35:AM35"/>
    <mergeCell ref="D36:K36"/>
    <mergeCell ref="AF36:AM36"/>
    <mergeCell ref="D37:K37"/>
    <mergeCell ref="O37:W37"/>
    <mergeCell ref="AF37:AM37"/>
    <mergeCell ref="D33:K33"/>
    <mergeCell ref="P33:W33"/>
    <mergeCell ref="AF33:AM33"/>
    <mergeCell ref="D34:K34"/>
    <mergeCell ref="P34:W34"/>
    <mergeCell ref="AF34:AM34"/>
    <mergeCell ref="AP37:AV37"/>
    <mergeCell ref="D38:K38"/>
    <mergeCell ref="O38:W38"/>
    <mergeCell ref="AF38:AM38"/>
    <mergeCell ref="AP38:AV38"/>
    <mergeCell ref="D39:K39"/>
    <mergeCell ref="O39:W39"/>
    <mergeCell ref="AF39:AM39"/>
    <mergeCell ref="AP39:AV39"/>
    <mergeCell ref="D42:K42"/>
    <mergeCell ref="O42:W42"/>
    <mergeCell ref="AF42:AM42"/>
    <mergeCell ref="AP42:AV42"/>
    <mergeCell ref="D43:K43"/>
    <mergeCell ref="O43:W43"/>
    <mergeCell ref="AF43:AM43"/>
    <mergeCell ref="AP43:AV43"/>
    <mergeCell ref="D40:K40"/>
    <mergeCell ref="O40:W40"/>
    <mergeCell ref="AF40:AM40"/>
    <mergeCell ref="AP40:AV40"/>
    <mergeCell ref="D41:K41"/>
    <mergeCell ref="O41:W41"/>
    <mergeCell ref="AF41:AM41"/>
    <mergeCell ref="AP41:AV41"/>
    <mergeCell ref="K47:O48"/>
    <mergeCell ref="AK47:AO48"/>
    <mergeCell ref="C50:F50"/>
    <mergeCell ref="G50:X50"/>
    <mergeCell ref="AC50:AF50"/>
    <mergeCell ref="AG50:AX50"/>
    <mergeCell ref="D44:K44"/>
    <mergeCell ref="O44:W44"/>
    <mergeCell ref="AF44:AM44"/>
    <mergeCell ref="AP44:AV44"/>
    <mergeCell ref="D45:K45"/>
    <mergeCell ref="O45:W45"/>
    <mergeCell ref="AF45:AM45"/>
    <mergeCell ref="AP45:AV45"/>
    <mergeCell ref="S52:U52"/>
    <mergeCell ref="V52:X52"/>
    <mergeCell ref="AC52:AD52"/>
    <mergeCell ref="AE52:AF52"/>
    <mergeCell ref="C52:D52"/>
    <mergeCell ref="E52:F52"/>
    <mergeCell ref="G52:H52"/>
    <mergeCell ref="I52:J52"/>
    <mergeCell ref="K52:L52"/>
    <mergeCell ref="M52:N52"/>
    <mergeCell ref="AG53:AH53"/>
    <mergeCell ref="AI53:AL53"/>
    <mergeCell ref="AM53:AN53"/>
    <mergeCell ref="AO53:AR53"/>
    <mergeCell ref="AS53:AU53"/>
    <mergeCell ref="AV53:AX53"/>
    <mergeCell ref="AS52:AU52"/>
    <mergeCell ref="AV52:AX52"/>
    <mergeCell ref="C53:F53"/>
    <mergeCell ref="G53:H53"/>
    <mergeCell ref="I53:L53"/>
    <mergeCell ref="M53:N53"/>
    <mergeCell ref="O53:R53"/>
    <mergeCell ref="S53:U53"/>
    <mergeCell ref="V53:X53"/>
    <mergeCell ref="AC53:AF53"/>
    <mergeCell ref="AG52:AH52"/>
    <mergeCell ref="AI52:AJ52"/>
    <mergeCell ref="AK52:AL52"/>
    <mergeCell ref="AM52:AN52"/>
    <mergeCell ref="AO52:AP52"/>
    <mergeCell ref="AQ52:AR52"/>
    <mergeCell ref="O52:P52"/>
    <mergeCell ref="Q52:R52"/>
  </mergeCells>
  <phoneticPr fontId="1"/>
  <dataValidations count="3">
    <dataValidation type="list" allowBlank="1" showInputMessage="1" showErrorMessage="1" sqref="W3" xr:uid="{00000000-0002-0000-0000-000000000000}">
      <formula1>"01,02,03,04,05,06,07,08,09,10,11,12,13,14,15,16,17,18,19,20,21,22,23,24,25,26,27,28,29,30,31"</formula1>
    </dataValidation>
    <dataValidation type="list" allowBlank="1" showInputMessage="1" showErrorMessage="1" sqref="U3" xr:uid="{00000000-0002-0000-0000-000001000000}">
      <formula1>"01,02,03,04,05,06,07,08,09,10,11,12"</formula1>
    </dataValidation>
    <dataValidation type="list" allowBlank="1" showInputMessage="1" showErrorMessage="1" sqref="L26:L45 X26:X34" xr:uid="{00000000-0002-0000-0000-000002000000}">
      <formula1>"B"</formula1>
    </dataValidation>
  </dataValidations>
  <printOptions horizontalCentered="1"/>
  <pageMargins left="0.59055118110236227" right="0.39370078740157483" top="0.59055118110236227" bottom="0.39370078740157483" header="0.51181102362204722" footer="0.51181102362204722"/>
  <pageSetup paperSize="9" scale="85" orientation="portrait" horizontalDpi="300" verticalDpi="300" r:id="rId1"/>
  <headerFooter alignWithMargins="0"/>
  <ignoredErrors>
    <ignoredError sqref="C26 C27:C45 O26:O3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locked="0" defaultSize="0" autoFill="0" autoLine="0" autoPict="0">
                <anchor moveWithCells="1">
                  <from>
                    <xdr:col>20</xdr:col>
                    <xdr:colOff>104775</xdr:colOff>
                    <xdr:row>4</xdr:row>
                    <xdr:rowOff>0</xdr:rowOff>
                  </from>
                  <to>
                    <xdr:col>21</xdr:col>
                    <xdr:colOff>333375</xdr:colOff>
                    <xdr:row>5</xdr:row>
                    <xdr:rowOff>0</xdr:rowOff>
                  </to>
                </anchor>
              </controlPr>
            </control>
          </mc:Choice>
        </mc:AlternateContent>
        <mc:AlternateContent xmlns:mc="http://schemas.openxmlformats.org/markup-compatibility/2006">
          <mc:Choice Requires="x14">
            <control shapeId="35842" r:id="rId5" name="Check Box 2">
              <controlPr locked="0" defaultSize="0" autoFill="0" autoLine="0" autoPict="0">
                <anchor moveWithCells="1">
                  <from>
                    <xdr:col>22</xdr:col>
                    <xdr:colOff>38100</xdr:colOff>
                    <xdr:row>4</xdr:row>
                    <xdr:rowOff>0</xdr:rowOff>
                  </from>
                  <to>
                    <xdr:col>23</xdr:col>
                    <xdr:colOff>333375</xdr:colOff>
                    <xdr:row>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AC9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4" width="8.875" style="2" customWidth="1"/>
    <col min="15" max="15" width="3.5" style="2" customWidth="1"/>
    <col min="16" max="16" width="3.125" style="2" customWidth="1"/>
    <col min="17" max="17" width="6" style="2" bestFit="1" customWidth="1"/>
    <col min="18" max="18" width="6.125" style="2" customWidth="1"/>
    <col min="19" max="19" width="1.625" style="2" customWidth="1"/>
    <col min="20" max="20" width="6.125" style="2" customWidth="1"/>
    <col min="21" max="21" width="3.625" style="2" customWidth="1"/>
    <col min="22" max="22" width="6.125" style="2" customWidth="1"/>
    <col min="23" max="23" width="1.625" style="2" customWidth="1"/>
    <col min="24" max="24" width="6.125" style="2" customWidth="1"/>
    <col min="25" max="25" width="1.625" style="2" customWidth="1"/>
    <col min="26" max="26" width="6.125" style="2" customWidth="1"/>
    <col min="27" max="27" width="3.625" style="2" customWidth="1"/>
    <col min="28" max="28" width="6.125" style="2" customWidth="1"/>
    <col min="29" max="29" width="5.625" style="2" bestFit="1" customWidth="1"/>
    <col min="30" max="257" width="9" style="2"/>
    <col min="258" max="258" width="1.625" style="2" customWidth="1"/>
    <col min="259" max="260" width="6.625" style="2" customWidth="1"/>
    <col min="261" max="261" width="1.625" style="2" customWidth="1"/>
    <col min="262" max="262" width="4.625" style="2" customWidth="1"/>
    <col min="263" max="263" width="14.125" style="2" bestFit="1" customWidth="1"/>
    <col min="264" max="264" width="9.125" style="2" customWidth="1"/>
    <col min="265" max="265" width="52.75" style="2" bestFit="1" customWidth="1"/>
    <col min="266" max="266" width="1.625" style="2" customWidth="1"/>
    <col min="267" max="270" width="5.625" style="2" customWidth="1"/>
    <col min="271" max="271" width="3.5" style="2" customWidth="1"/>
    <col min="272" max="272" width="9" style="2"/>
    <col min="273" max="273" width="6" style="2" bestFit="1" customWidth="1"/>
    <col min="274" max="274" width="6.125" style="2" customWidth="1"/>
    <col min="275" max="275" width="1.625" style="2" customWidth="1"/>
    <col min="276" max="276" width="6.125" style="2" customWidth="1"/>
    <col min="277" max="277" width="3.625" style="2" customWidth="1"/>
    <col min="278" max="278" width="6.125" style="2" customWidth="1"/>
    <col min="279" max="279" width="1.625" style="2" customWidth="1"/>
    <col min="280" max="280" width="6.125" style="2" customWidth="1"/>
    <col min="281" max="281" width="1.625" style="2" customWidth="1"/>
    <col min="282" max="282" width="6.125" style="2" customWidth="1"/>
    <col min="283" max="283" width="3.625" style="2" customWidth="1"/>
    <col min="284" max="284" width="6.125" style="2" customWidth="1"/>
    <col min="285" max="285" width="5.625" style="2" bestFit="1" customWidth="1"/>
    <col min="286" max="513" width="9" style="2"/>
    <col min="514" max="514" width="1.625" style="2" customWidth="1"/>
    <col min="515" max="516" width="6.625" style="2" customWidth="1"/>
    <col min="517" max="517" width="1.625" style="2" customWidth="1"/>
    <col min="518" max="518" width="4.625" style="2" customWidth="1"/>
    <col min="519" max="519" width="14.125" style="2" bestFit="1" customWidth="1"/>
    <col min="520" max="520" width="9.125" style="2" customWidth="1"/>
    <col min="521" max="521" width="52.75" style="2" bestFit="1" customWidth="1"/>
    <col min="522" max="522" width="1.625" style="2" customWidth="1"/>
    <col min="523" max="526" width="5.625" style="2" customWidth="1"/>
    <col min="527" max="527" width="3.5" style="2" customWidth="1"/>
    <col min="528" max="528" width="9" style="2"/>
    <col min="529" max="529" width="6" style="2" bestFit="1" customWidth="1"/>
    <col min="530" max="530" width="6.125" style="2" customWidth="1"/>
    <col min="531" max="531" width="1.625" style="2" customWidth="1"/>
    <col min="532" max="532" width="6.125" style="2" customWidth="1"/>
    <col min="533" max="533" width="3.625" style="2" customWidth="1"/>
    <col min="534" max="534" width="6.125" style="2" customWidth="1"/>
    <col min="535" max="535" width="1.625" style="2" customWidth="1"/>
    <col min="536" max="536" width="6.125" style="2" customWidth="1"/>
    <col min="537" max="537" width="1.625" style="2" customWidth="1"/>
    <col min="538" max="538" width="6.125" style="2" customWidth="1"/>
    <col min="539" max="539" width="3.625" style="2" customWidth="1"/>
    <col min="540" max="540" width="6.125" style="2" customWidth="1"/>
    <col min="541" max="541" width="5.625" style="2" bestFit="1" customWidth="1"/>
    <col min="542" max="769" width="9" style="2"/>
    <col min="770" max="770" width="1.625" style="2" customWidth="1"/>
    <col min="771" max="772" width="6.625" style="2" customWidth="1"/>
    <col min="773" max="773" width="1.625" style="2" customWidth="1"/>
    <col min="774" max="774" width="4.625" style="2" customWidth="1"/>
    <col min="775" max="775" width="14.125" style="2" bestFit="1" customWidth="1"/>
    <col min="776" max="776" width="9.125" style="2" customWidth="1"/>
    <col min="777" max="777" width="52.75" style="2" bestFit="1" customWidth="1"/>
    <col min="778" max="778" width="1.625" style="2" customWidth="1"/>
    <col min="779" max="782" width="5.625" style="2" customWidth="1"/>
    <col min="783" max="783" width="3.5" style="2" customWidth="1"/>
    <col min="784" max="784" width="9" style="2"/>
    <col min="785" max="785" width="6" style="2" bestFit="1" customWidth="1"/>
    <col min="786" max="786" width="6.125" style="2" customWidth="1"/>
    <col min="787" max="787" width="1.625" style="2" customWidth="1"/>
    <col min="788" max="788" width="6.125" style="2" customWidth="1"/>
    <col min="789" max="789" width="3.625" style="2" customWidth="1"/>
    <col min="790" max="790" width="6.125" style="2" customWidth="1"/>
    <col min="791" max="791" width="1.625" style="2" customWidth="1"/>
    <col min="792" max="792" width="6.125" style="2" customWidth="1"/>
    <col min="793" max="793" width="1.625" style="2" customWidth="1"/>
    <col min="794" max="794" width="6.125" style="2" customWidth="1"/>
    <col min="795" max="795" width="3.625" style="2" customWidth="1"/>
    <col min="796" max="796" width="6.125" style="2" customWidth="1"/>
    <col min="797" max="797" width="5.625" style="2" bestFit="1" customWidth="1"/>
    <col min="798" max="1025" width="9" style="2"/>
    <col min="1026" max="1026" width="1.625" style="2" customWidth="1"/>
    <col min="1027" max="1028" width="6.625" style="2" customWidth="1"/>
    <col min="1029" max="1029" width="1.625" style="2" customWidth="1"/>
    <col min="1030" max="1030" width="4.625" style="2" customWidth="1"/>
    <col min="1031" max="1031" width="14.125" style="2" bestFit="1" customWidth="1"/>
    <col min="1032" max="1032" width="9.125" style="2" customWidth="1"/>
    <col min="1033" max="1033" width="52.75" style="2" bestFit="1" customWidth="1"/>
    <col min="1034" max="1034" width="1.625" style="2" customWidth="1"/>
    <col min="1035" max="1038" width="5.625" style="2" customWidth="1"/>
    <col min="1039" max="1039" width="3.5" style="2" customWidth="1"/>
    <col min="1040" max="1040" width="9" style="2"/>
    <col min="1041" max="1041" width="6" style="2" bestFit="1" customWidth="1"/>
    <col min="1042" max="1042" width="6.125" style="2" customWidth="1"/>
    <col min="1043" max="1043" width="1.625" style="2" customWidth="1"/>
    <col min="1044" max="1044" width="6.125" style="2" customWidth="1"/>
    <col min="1045" max="1045" width="3.625" style="2" customWidth="1"/>
    <col min="1046" max="1046" width="6.125" style="2" customWidth="1"/>
    <col min="1047" max="1047" width="1.625" style="2" customWidth="1"/>
    <col min="1048" max="1048" width="6.125" style="2" customWidth="1"/>
    <col min="1049" max="1049" width="1.625" style="2" customWidth="1"/>
    <col min="1050" max="1050" width="6.125" style="2" customWidth="1"/>
    <col min="1051" max="1051" width="3.625" style="2" customWidth="1"/>
    <col min="1052" max="1052" width="6.125" style="2" customWidth="1"/>
    <col min="1053" max="1053" width="5.625" style="2" bestFit="1" customWidth="1"/>
    <col min="1054" max="1281" width="9" style="2"/>
    <col min="1282" max="1282" width="1.625" style="2" customWidth="1"/>
    <col min="1283" max="1284" width="6.625" style="2" customWidth="1"/>
    <col min="1285" max="1285" width="1.625" style="2" customWidth="1"/>
    <col min="1286" max="1286" width="4.625" style="2" customWidth="1"/>
    <col min="1287" max="1287" width="14.125" style="2" bestFit="1" customWidth="1"/>
    <col min="1288" max="1288" width="9.125" style="2" customWidth="1"/>
    <col min="1289" max="1289" width="52.75" style="2" bestFit="1" customWidth="1"/>
    <col min="1290" max="1290" width="1.625" style="2" customWidth="1"/>
    <col min="1291" max="1294" width="5.625" style="2" customWidth="1"/>
    <col min="1295" max="1295" width="3.5" style="2" customWidth="1"/>
    <col min="1296" max="1296" width="9" style="2"/>
    <col min="1297" max="1297" width="6" style="2" bestFit="1" customWidth="1"/>
    <col min="1298" max="1298" width="6.125" style="2" customWidth="1"/>
    <col min="1299" max="1299" width="1.625" style="2" customWidth="1"/>
    <col min="1300" max="1300" width="6.125" style="2" customWidth="1"/>
    <col min="1301" max="1301" width="3.625" style="2" customWidth="1"/>
    <col min="1302" max="1302" width="6.125" style="2" customWidth="1"/>
    <col min="1303" max="1303" width="1.625" style="2" customWidth="1"/>
    <col min="1304" max="1304" width="6.125" style="2" customWidth="1"/>
    <col min="1305" max="1305" width="1.625" style="2" customWidth="1"/>
    <col min="1306" max="1306" width="6.125" style="2" customWidth="1"/>
    <col min="1307" max="1307" width="3.625" style="2" customWidth="1"/>
    <col min="1308" max="1308" width="6.125" style="2" customWidth="1"/>
    <col min="1309" max="1309" width="5.625" style="2" bestFit="1" customWidth="1"/>
    <col min="1310" max="1537" width="9" style="2"/>
    <col min="1538" max="1538" width="1.625" style="2" customWidth="1"/>
    <col min="1539" max="1540" width="6.625" style="2" customWidth="1"/>
    <col min="1541" max="1541" width="1.625" style="2" customWidth="1"/>
    <col min="1542" max="1542" width="4.625" style="2" customWidth="1"/>
    <col min="1543" max="1543" width="14.125" style="2" bestFit="1" customWidth="1"/>
    <col min="1544" max="1544" width="9.125" style="2" customWidth="1"/>
    <col min="1545" max="1545" width="52.75" style="2" bestFit="1" customWidth="1"/>
    <col min="1546" max="1546" width="1.625" style="2" customWidth="1"/>
    <col min="1547" max="1550" width="5.625" style="2" customWidth="1"/>
    <col min="1551" max="1551" width="3.5" style="2" customWidth="1"/>
    <col min="1552" max="1552" width="9" style="2"/>
    <col min="1553" max="1553" width="6" style="2" bestFit="1" customWidth="1"/>
    <col min="1554" max="1554" width="6.125" style="2" customWidth="1"/>
    <col min="1555" max="1555" width="1.625" style="2" customWidth="1"/>
    <col min="1556" max="1556" width="6.125" style="2" customWidth="1"/>
    <col min="1557" max="1557" width="3.625" style="2" customWidth="1"/>
    <col min="1558" max="1558" width="6.125" style="2" customWidth="1"/>
    <col min="1559" max="1559" width="1.625" style="2" customWidth="1"/>
    <col min="1560" max="1560" width="6.125" style="2" customWidth="1"/>
    <col min="1561" max="1561" width="1.625" style="2" customWidth="1"/>
    <col min="1562" max="1562" width="6.125" style="2" customWidth="1"/>
    <col min="1563" max="1563" width="3.625" style="2" customWidth="1"/>
    <col min="1564" max="1564" width="6.125" style="2" customWidth="1"/>
    <col min="1565" max="1565" width="5.625" style="2" bestFit="1" customWidth="1"/>
    <col min="1566" max="1793" width="9" style="2"/>
    <col min="1794" max="1794" width="1.625" style="2" customWidth="1"/>
    <col min="1795" max="1796" width="6.625" style="2" customWidth="1"/>
    <col min="1797" max="1797" width="1.625" style="2" customWidth="1"/>
    <col min="1798" max="1798" width="4.625" style="2" customWidth="1"/>
    <col min="1799" max="1799" width="14.125" style="2" bestFit="1" customWidth="1"/>
    <col min="1800" max="1800" width="9.125" style="2" customWidth="1"/>
    <col min="1801" max="1801" width="52.75" style="2" bestFit="1" customWidth="1"/>
    <col min="1802" max="1802" width="1.625" style="2" customWidth="1"/>
    <col min="1803" max="1806" width="5.625" style="2" customWidth="1"/>
    <col min="1807" max="1807" width="3.5" style="2" customWidth="1"/>
    <col min="1808" max="1808" width="9" style="2"/>
    <col min="1809" max="1809" width="6" style="2" bestFit="1" customWidth="1"/>
    <col min="1810" max="1810" width="6.125" style="2" customWidth="1"/>
    <col min="1811" max="1811" width="1.625" style="2" customWidth="1"/>
    <col min="1812" max="1812" width="6.125" style="2" customWidth="1"/>
    <col min="1813" max="1813" width="3.625" style="2" customWidth="1"/>
    <col min="1814" max="1814" width="6.125" style="2" customWidth="1"/>
    <col min="1815" max="1815" width="1.625" style="2" customWidth="1"/>
    <col min="1816" max="1816" width="6.125" style="2" customWidth="1"/>
    <col min="1817" max="1817" width="1.625" style="2" customWidth="1"/>
    <col min="1818" max="1818" width="6.125" style="2" customWidth="1"/>
    <col min="1819" max="1819" width="3.625" style="2" customWidth="1"/>
    <col min="1820" max="1820" width="6.125" style="2" customWidth="1"/>
    <col min="1821" max="1821" width="5.625" style="2" bestFit="1" customWidth="1"/>
    <col min="1822" max="2049" width="9" style="2"/>
    <col min="2050" max="2050" width="1.625" style="2" customWidth="1"/>
    <col min="2051" max="2052" width="6.625" style="2" customWidth="1"/>
    <col min="2053" max="2053" width="1.625" style="2" customWidth="1"/>
    <col min="2054" max="2054" width="4.625" style="2" customWidth="1"/>
    <col min="2055" max="2055" width="14.125" style="2" bestFit="1" customWidth="1"/>
    <col min="2056" max="2056" width="9.125" style="2" customWidth="1"/>
    <col min="2057" max="2057" width="52.75" style="2" bestFit="1" customWidth="1"/>
    <col min="2058" max="2058" width="1.625" style="2" customWidth="1"/>
    <col min="2059" max="2062" width="5.625" style="2" customWidth="1"/>
    <col min="2063" max="2063" width="3.5" style="2" customWidth="1"/>
    <col min="2064" max="2064" width="9" style="2"/>
    <col min="2065" max="2065" width="6" style="2" bestFit="1" customWidth="1"/>
    <col min="2066" max="2066" width="6.125" style="2" customWidth="1"/>
    <col min="2067" max="2067" width="1.625" style="2" customWidth="1"/>
    <col min="2068" max="2068" width="6.125" style="2" customWidth="1"/>
    <col min="2069" max="2069" width="3.625" style="2" customWidth="1"/>
    <col min="2070" max="2070" width="6.125" style="2" customWidth="1"/>
    <col min="2071" max="2071" width="1.625" style="2" customWidth="1"/>
    <col min="2072" max="2072" width="6.125" style="2" customWidth="1"/>
    <col min="2073" max="2073" width="1.625" style="2" customWidth="1"/>
    <col min="2074" max="2074" width="6.125" style="2" customWidth="1"/>
    <col min="2075" max="2075" width="3.625" style="2" customWidth="1"/>
    <col min="2076" max="2076" width="6.125" style="2" customWidth="1"/>
    <col min="2077" max="2077" width="5.625" style="2" bestFit="1" customWidth="1"/>
    <col min="2078" max="2305" width="9" style="2"/>
    <col min="2306" max="2306" width="1.625" style="2" customWidth="1"/>
    <col min="2307" max="2308" width="6.625" style="2" customWidth="1"/>
    <col min="2309" max="2309" width="1.625" style="2" customWidth="1"/>
    <col min="2310" max="2310" width="4.625" style="2" customWidth="1"/>
    <col min="2311" max="2311" width="14.125" style="2" bestFit="1" customWidth="1"/>
    <col min="2312" max="2312" width="9.125" style="2" customWidth="1"/>
    <col min="2313" max="2313" width="52.75" style="2" bestFit="1" customWidth="1"/>
    <col min="2314" max="2314" width="1.625" style="2" customWidth="1"/>
    <col min="2315" max="2318" width="5.625" style="2" customWidth="1"/>
    <col min="2319" max="2319" width="3.5" style="2" customWidth="1"/>
    <col min="2320" max="2320" width="9" style="2"/>
    <col min="2321" max="2321" width="6" style="2" bestFit="1" customWidth="1"/>
    <col min="2322" max="2322" width="6.125" style="2" customWidth="1"/>
    <col min="2323" max="2323" width="1.625" style="2" customWidth="1"/>
    <col min="2324" max="2324" width="6.125" style="2" customWidth="1"/>
    <col min="2325" max="2325" width="3.625" style="2" customWidth="1"/>
    <col min="2326" max="2326" width="6.125" style="2" customWidth="1"/>
    <col min="2327" max="2327" width="1.625" style="2" customWidth="1"/>
    <col min="2328" max="2328" width="6.125" style="2" customWidth="1"/>
    <col min="2329" max="2329" width="1.625" style="2" customWidth="1"/>
    <col min="2330" max="2330" width="6.125" style="2" customWidth="1"/>
    <col min="2331" max="2331" width="3.625" style="2" customWidth="1"/>
    <col min="2332" max="2332" width="6.125" style="2" customWidth="1"/>
    <col min="2333" max="2333" width="5.625" style="2" bestFit="1" customWidth="1"/>
    <col min="2334" max="2561" width="9" style="2"/>
    <col min="2562" max="2562" width="1.625" style="2" customWidth="1"/>
    <col min="2563" max="2564" width="6.625" style="2" customWidth="1"/>
    <col min="2565" max="2565" width="1.625" style="2" customWidth="1"/>
    <col min="2566" max="2566" width="4.625" style="2" customWidth="1"/>
    <col min="2567" max="2567" width="14.125" style="2" bestFit="1" customWidth="1"/>
    <col min="2568" max="2568" width="9.125" style="2" customWidth="1"/>
    <col min="2569" max="2569" width="52.75" style="2" bestFit="1" customWidth="1"/>
    <col min="2570" max="2570" width="1.625" style="2" customWidth="1"/>
    <col min="2571" max="2574" width="5.625" style="2" customWidth="1"/>
    <col min="2575" max="2575" width="3.5" style="2" customWidth="1"/>
    <col min="2576" max="2576" width="9" style="2"/>
    <col min="2577" max="2577" width="6" style="2" bestFit="1" customWidth="1"/>
    <col min="2578" max="2578" width="6.125" style="2" customWidth="1"/>
    <col min="2579" max="2579" width="1.625" style="2" customWidth="1"/>
    <col min="2580" max="2580" width="6.125" style="2" customWidth="1"/>
    <col min="2581" max="2581" width="3.625" style="2" customWidth="1"/>
    <col min="2582" max="2582" width="6.125" style="2" customWidth="1"/>
    <col min="2583" max="2583" width="1.625" style="2" customWidth="1"/>
    <col min="2584" max="2584" width="6.125" style="2" customWidth="1"/>
    <col min="2585" max="2585" width="1.625" style="2" customWidth="1"/>
    <col min="2586" max="2586" width="6.125" style="2" customWidth="1"/>
    <col min="2587" max="2587" width="3.625" style="2" customWidth="1"/>
    <col min="2588" max="2588" width="6.125" style="2" customWidth="1"/>
    <col min="2589" max="2589" width="5.625" style="2" bestFit="1" customWidth="1"/>
    <col min="2590" max="2817" width="9" style="2"/>
    <col min="2818" max="2818" width="1.625" style="2" customWidth="1"/>
    <col min="2819" max="2820" width="6.625" style="2" customWidth="1"/>
    <col min="2821" max="2821" width="1.625" style="2" customWidth="1"/>
    <col min="2822" max="2822" width="4.625" style="2" customWidth="1"/>
    <col min="2823" max="2823" width="14.125" style="2" bestFit="1" customWidth="1"/>
    <col min="2824" max="2824" width="9.125" style="2" customWidth="1"/>
    <col min="2825" max="2825" width="52.75" style="2" bestFit="1" customWidth="1"/>
    <col min="2826" max="2826" width="1.625" style="2" customWidth="1"/>
    <col min="2827" max="2830" width="5.625" style="2" customWidth="1"/>
    <col min="2831" max="2831" width="3.5" style="2" customWidth="1"/>
    <col min="2832" max="2832" width="9" style="2"/>
    <col min="2833" max="2833" width="6" style="2" bestFit="1" customWidth="1"/>
    <col min="2834" max="2834" width="6.125" style="2" customWidth="1"/>
    <col min="2835" max="2835" width="1.625" style="2" customWidth="1"/>
    <col min="2836" max="2836" width="6.125" style="2" customWidth="1"/>
    <col min="2837" max="2837" width="3.625" style="2" customWidth="1"/>
    <col min="2838" max="2838" width="6.125" style="2" customWidth="1"/>
    <col min="2839" max="2839" width="1.625" style="2" customWidth="1"/>
    <col min="2840" max="2840" width="6.125" style="2" customWidth="1"/>
    <col min="2841" max="2841" width="1.625" style="2" customWidth="1"/>
    <col min="2842" max="2842" width="6.125" style="2" customWidth="1"/>
    <col min="2843" max="2843" width="3.625" style="2" customWidth="1"/>
    <col min="2844" max="2844" width="6.125" style="2" customWidth="1"/>
    <col min="2845" max="2845" width="5.625" style="2" bestFit="1" customWidth="1"/>
    <col min="2846" max="3073" width="9" style="2"/>
    <col min="3074" max="3074" width="1.625" style="2" customWidth="1"/>
    <col min="3075" max="3076" width="6.625" style="2" customWidth="1"/>
    <col min="3077" max="3077" width="1.625" style="2" customWidth="1"/>
    <col min="3078" max="3078" width="4.625" style="2" customWidth="1"/>
    <col min="3079" max="3079" width="14.125" style="2" bestFit="1" customWidth="1"/>
    <col min="3080" max="3080" width="9.125" style="2" customWidth="1"/>
    <col min="3081" max="3081" width="52.75" style="2" bestFit="1" customWidth="1"/>
    <col min="3082" max="3082" width="1.625" style="2" customWidth="1"/>
    <col min="3083" max="3086" width="5.625" style="2" customWidth="1"/>
    <col min="3087" max="3087" width="3.5" style="2" customWidth="1"/>
    <col min="3088" max="3088" width="9" style="2"/>
    <col min="3089" max="3089" width="6" style="2" bestFit="1" customWidth="1"/>
    <col min="3090" max="3090" width="6.125" style="2" customWidth="1"/>
    <col min="3091" max="3091" width="1.625" style="2" customWidth="1"/>
    <col min="3092" max="3092" width="6.125" style="2" customWidth="1"/>
    <col min="3093" max="3093" width="3.625" style="2" customWidth="1"/>
    <col min="3094" max="3094" width="6.125" style="2" customWidth="1"/>
    <col min="3095" max="3095" width="1.625" style="2" customWidth="1"/>
    <col min="3096" max="3096" width="6.125" style="2" customWidth="1"/>
    <col min="3097" max="3097" width="1.625" style="2" customWidth="1"/>
    <col min="3098" max="3098" width="6.125" style="2" customWidth="1"/>
    <col min="3099" max="3099" width="3.625" style="2" customWidth="1"/>
    <col min="3100" max="3100" width="6.125" style="2" customWidth="1"/>
    <col min="3101" max="3101" width="5.625" style="2" bestFit="1" customWidth="1"/>
    <col min="3102" max="3329" width="9" style="2"/>
    <col min="3330" max="3330" width="1.625" style="2" customWidth="1"/>
    <col min="3331" max="3332" width="6.625" style="2" customWidth="1"/>
    <col min="3333" max="3333" width="1.625" style="2" customWidth="1"/>
    <col min="3334" max="3334" width="4.625" style="2" customWidth="1"/>
    <col min="3335" max="3335" width="14.125" style="2" bestFit="1" customWidth="1"/>
    <col min="3336" max="3336" width="9.125" style="2" customWidth="1"/>
    <col min="3337" max="3337" width="52.75" style="2" bestFit="1" customWidth="1"/>
    <col min="3338" max="3338" width="1.625" style="2" customWidth="1"/>
    <col min="3339" max="3342" width="5.625" style="2" customWidth="1"/>
    <col min="3343" max="3343" width="3.5" style="2" customWidth="1"/>
    <col min="3344" max="3344" width="9" style="2"/>
    <col min="3345" max="3345" width="6" style="2" bestFit="1" customWidth="1"/>
    <col min="3346" max="3346" width="6.125" style="2" customWidth="1"/>
    <col min="3347" max="3347" width="1.625" style="2" customWidth="1"/>
    <col min="3348" max="3348" width="6.125" style="2" customWidth="1"/>
    <col min="3349" max="3349" width="3.625" style="2" customWidth="1"/>
    <col min="3350" max="3350" width="6.125" style="2" customWidth="1"/>
    <col min="3351" max="3351" width="1.625" style="2" customWidth="1"/>
    <col min="3352" max="3352" width="6.125" style="2" customWidth="1"/>
    <col min="3353" max="3353" width="1.625" style="2" customWidth="1"/>
    <col min="3354" max="3354" width="6.125" style="2" customWidth="1"/>
    <col min="3355" max="3355" width="3.625" style="2" customWidth="1"/>
    <col min="3356" max="3356" width="6.125" style="2" customWidth="1"/>
    <col min="3357" max="3357" width="5.625" style="2" bestFit="1" customWidth="1"/>
    <col min="3358" max="3585" width="9" style="2"/>
    <col min="3586" max="3586" width="1.625" style="2" customWidth="1"/>
    <col min="3587" max="3588" width="6.625" style="2" customWidth="1"/>
    <col min="3589" max="3589" width="1.625" style="2" customWidth="1"/>
    <col min="3590" max="3590" width="4.625" style="2" customWidth="1"/>
    <col min="3591" max="3591" width="14.125" style="2" bestFit="1" customWidth="1"/>
    <col min="3592" max="3592" width="9.125" style="2" customWidth="1"/>
    <col min="3593" max="3593" width="52.75" style="2" bestFit="1" customWidth="1"/>
    <col min="3594" max="3594" width="1.625" style="2" customWidth="1"/>
    <col min="3595" max="3598" width="5.625" style="2" customWidth="1"/>
    <col min="3599" max="3599" width="3.5" style="2" customWidth="1"/>
    <col min="3600" max="3600" width="9" style="2"/>
    <col min="3601" max="3601" width="6" style="2" bestFit="1" customWidth="1"/>
    <col min="3602" max="3602" width="6.125" style="2" customWidth="1"/>
    <col min="3603" max="3603" width="1.625" style="2" customWidth="1"/>
    <col min="3604" max="3604" width="6.125" style="2" customWidth="1"/>
    <col min="3605" max="3605" width="3.625" style="2" customWidth="1"/>
    <col min="3606" max="3606" width="6.125" style="2" customWidth="1"/>
    <col min="3607" max="3607" width="1.625" style="2" customWidth="1"/>
    <col min="3608" max="3608" width="6.125" style="2" customWidth="1"/>
    <col min="3609" max="3609" width="1.625" style="2" customWidth="1"/>
    <col min="3610" max="3610" width="6.125" style="2" customWidth="1"/>
    <col min="3611" max="3611" width="3.625" style="2" customWidth="1"/>
    <col min="3612" max="3612" width="6.125" style="2" customWidth="1"/>
    <col min="3613" max="3613" width="5.625" style="2" bestFit="1" customWidth="1"/>
    <col min="3614" max="3841" width="9" style="2"/>
    <col min="3842" max="3842" width="1.625" style="2" customWidth="1"/>
    <col min="3843" max="3844" width="6.625" style="2" customWidth="1"/>
    <col min="3845" max="3845" width="1.625" style="2" customWidth="1"/>
    <col min="3846" max="3846" width="4.625" style="2" customWidth="1"/>
    <col min="3847" max="3847" width="14.125" style="2" bestFit="1" customWidth="1"/>
    <col min="3848" max="3848" width="9.125" style="2" customWidth="1"/>
    <col min="3849" max="3849" width="52.75" style="2" bestFit="1" customWidth="1"/>
    <col min="3850" max="3850" width="1.625" style="2" customWidth="1"/>
    <col min="3851" max="3854" width="5.625" style="2" customWidth="1"/>
    <col min="3855" max="3855" width="3.5" style="2" customWidth="1"/>
    <col min="3856" max="3856" width="9" style="2"/>
    <col min="3857" max="3857" width="6" style="2" bestFit="1" customWidth="1"/>
    <col min="3858" max="3858" width="6.125" style="2" customWidth="1"/>
    <col min="3859" max="3859" width="1.625" style="2" customWidth="1"/>
    <col min="3860" max="3860" width="6.125" style="2" customWidth="1"/>
    <col min="3861" max="3861" width="3.625" style="2" customWidth="1"/>
    <col min="3862" max="3862" width="6.125" style="2" customWidth="1"/>
    <col min="3863" max="3863" width="1.625" style="2" customWidth="1"/>
    <col min="3864" max="3864" width="6.125" style="2" customWidth="1"/>
    <col min="3865" max="3865" width="1.625" style="2" customWidth="1"/>
    <col min="3866" max="3866" width="6.125" style="2" customWidth="1"/>
    <col min="3867" max="3867" width="3.625" style="2" customWidth="1"/>
    <col min="3868" max="3868" width="6.125" style="2" customWidth="1"/>
    <col min="3869" max="3869" width="5.625" style="2" bestFit="1" customWidth="1"/>
    <col min="3870" max="4097" width="9" style="2"/>
    <col min="4098" max="4098" width="1.625" style="2" customWidth="1"/>
    <col min="4099" max="4100" width="6.625" style="2" customWidth="1"/>
    <col min="4101" max="4101" width="1.625" style="2" customWidth="1"/>
    <col min="4102" max="4102" width="4.625" style="2" customWidth="1"/>
    <col min="4103" max="4103" width="14.125" style="2" bestFit="1" customWidth="1"/>
    <col min="4104" max="4104" width="9.125" style="2" customWidth="1"/>
    <col min="4105" max="4105" width="52.75" style="2" bestFit="1" customWidth="1"/>
    <col min="4106" max="4106" width="1.625" style="2" customWidth="1"/>
    <col min="4107" max="4110" width="5.625" style="2" customWidth="1"/>
    <col min="4111" max="4111" width="3.5" style="2" customWidth="1"/>
    <col min="4112" max="4112" width="9" style="2"/>
    <col min="4113" max="4113" width="6" style="2" bestFit="1" customWidth="1"/>
    <col min="4114" max="4114" width="6.125" style="2" customWidth="1"/>
    <col min="4115" max="4115" width="1.625" style="2" customWidth="1"/>
    <col min="4116" max="4116" width="6.125" style="2" customWidth="1"/>
    <col min="4117" max="4117" width="3.625" style="2" customWidth="1"/>
    <col min="4118" max="4118" width="6.125" style="2" customWidth="1"/>
    <col min="4119" max="4119" width="1.625" style="2" customWidth="1"/>
    <col min="4120" max="4120" width="6.125" style="2" customWidth="1"/>
    <col min="4121" max="4121" width="1.625" style="2" customWidth="1"/>
    <col min="4122" max="4122" width="6.125" style="2" customWidth="1"/>
    <col min="4123" max="4123" width="3.625" style="2" customWidth="1"/>
    <col min="4124" max="4124" width="6.125" style="2" customWidth="1"/>
    <col min="4125" max="4125" width="5.625" style="2" bestFit="1" customWidth="1"/>
    <col min="4126" max="4353" width="9" style="2"/>
    <col min="4354" max="4354" width="1.625" style="2" customWidth="1"/>
    <col min="4355" max="4356" width="6.625" style="2" customWidth="1"/>
    <col min="4357" max="4357" width="1.625" style="2" customWidth="1"/>
    <col min="4358" max="4358" width="4.625" style="2" customWidth="1"/>
    <col min="4359" max="4359" width="14.125" style="2" bestFit="1" customWidth="1"/>
    <col min="4360" max="4360" width="9.125" style="2" customWidth="1"/>
    <col min="4361" max="4361" width="52.75" style="2" bestFit="1" customWidth="1"/>
    <col min="4362" max="4362" width="1.625" style="2" customWidth="1"/>
    <col min="4363" max="4366" width="5.625" style="2" customWidth="1"/>
    <col min="4367" max="4367" width="3.5" style="2" customWidth="1"/>
    <col min="4368" max="4368" width="9" style="2"/>
    <col min="4369" max="4369" width="6" style="2" bestFit="1" customWidth="1"/>
    <col min="4370" max="4370" width="6.125" style="2" customWidth="1"/>
    <col min="4371" max="4371" width="1.625" style="2" customWidth="1"/>
    <col min="4372" max="4372" width="6.125" style="2" customWidth="1"/>
    <col min="4373" max="4373" width="3.625" style="2" customWidth="1"/>
    <col min="4374" max="4374" width="6.125" style="2" customWidth="1"/>
    <col min="4375" max="4375" width="1.625" style="2" customWidth="1"/>
    <col min="4376" max="4376" width="6.125" style="2" customWidth="1"/>
    <col min="4377" max="4377" width="1.625" style="2" customWidth="1"/>
    <col min="4378" max="4378" width="6.125" style="2" customWidth="1"/>
    <col min="4379" max="4379" width="3.625" style="2" customWidth="1"/>
    <col min="4380" max="4380" width="6.125" style="2" customWidth="1"/>
    <col min="4381" max="4381" width="5.625" style="2" bestFit="1" customWidth="1"/>
    <col min="4382" max="4609" width="9" style="2"/>
    <col min="4610" max="4610" width="1.625" style="2" customWidth="1"/>
    <col min="4611" max="4612" width="6.625" style="2" customWidth="1"/>
    <col min="4613" max="4613" width="1.625" style="2" customWidth="1"/>
    <col min="4614" max="4614" width="4.625" style="2" customWidth="1"/>
    <col min="4615" max="4615" width="14.125" style="2" bestFit="1" customWidth="1"/>
    <col min="4616" max="4616" width="9.125" style="2" customWidth="1"/>
    <col min="4617" max="4617" width="52.75" style="2" bestFit="1" customWidth="1"/>
    <col min="4618" max="4618" width="1.625" style="2" customWidth="1"/>
    <col min="4619" max="4622" width="5.625" style="2" customWidth="1"/>
    <col min="4623" max="4623" width="3.5" style="2" customWidth="1"/>
    <col min="4624" max="4624" width="9" style="2"/>
    <col min="4625" max="4625" width="6" style="2" bestFit="1" customWidth="1"/>
    <col min="4626" max="4626" width="6.125" style="2" customWidth="1"/>
    <col min="4627" max="4627" width="1.625" style="2" customWidth="1"/>
    <col min="4628" max="4628" width="6.125" style="2" customWidth="1"/>
    <col min="4629" max="4629" width="3.625" style="2" customWidth="1"/>
    <col min="4630" max="4630" width="6.125" style="2" customWidth="1"/>
    <col min="4631" max="4631" width="1.625" style="2" customWidth="1"/>
    <col min="4632" max="4632" width="6.125" style="2" customWidth="1"/>
    <col min="4633" max="4633" width="1.625" style="2" customWidth="1"/>
    <col min="4634" max="4634" width="6.125" style="2" customWidth="1"/>
    <col min="4635" max="4635" width="3.625" style="2" customWidth="1"/>
    <col min="4636" max="4636" width="6.125" style="2" customWidth="1"/>
    <col min="4637" max="4637" width="5.625" style="2" bestFit="1" customWidth="1"/>
    <col min="4638" max="4865" width="9" style="2"/>
    <col min="4866" max="4866" width="1.625" style="2" customWidth="1"/>
    <col min="4867" max="4868" width="6.625" style="2" customWidth="1"/>
    <col min="4869" max="4869" width="1.625" style="2" customWidth="1"/>
    <col min="4870" max="4870" width="4.625" style="2" customWidth="1"/>
    <col min="4871" max="4871" width="14.125" style="2" bestFit="1" customWidth="1"/>
    <col min="4872" max="4872" width="9.125" style="2" customWidth="1"/>
    <col min="4873" max="4873" width="52.75" style="2" bestFit="1" customWidth="1"/>
    <col min="4874" max="4874" width="1.625" style="2" customWidth="1"/>
    <col min="4875" max="4878" width="5.625" style="2" customWidth="1"/>
    <col min="4879" max="4879" width="3.5" style="2" customWidth="1"/>
    <col min="4880" max="4880" width="9" style="2"/>
    <col min="4881" max="4881" width="6" style="2" bestFit="1" customWidth="1"/>
    <col min="4882" max="4882" width="6.125" style="2" customWidth="1"/>
    <col min="4883" max="4883" width="1.625" style="2" customWidth="1"/>
    <col min="4884" max="4884" width="6.125" style="2" customWidth="1"/>
    <col min="4885" max="4885" width="3.625" style="2" customWidth="1"/>
    <col min="4886" max="4886" width="6.125" style="2" customWidth="1"/>
    <col min="4887" max="4887" width="1.625" style="2" customWidth="1"/>
    <col min="4888" max="4888" width="6.125" style="2" customWidth="1"/>
    <col min="4889" max="4889" width="1.625" style="2" customWidth="1"/>
    <col min="4890" max="4890" width="6.125" style="2" customWidth="1"/>
    <col min="4891" max="4891" width="3.625" style="2" customWidth="1"/>
    <col min="4892" max="4892" width="6.125" style="2" customWidth="1"/>
    <col min="4893" max="4893" width="5.625" style="2" bestFit="1" customWidth="1"/>
    <col min="4894" max="5121" width="9" style="2"/>
    <col min="5122" max="5122" width="1.625" style="2" customWidth="1"/>
    <col min="5123" max="5124" width="6.625" style="2" customWidth="1"/>
    <col min="5125" max="5125" width="1.625" style="2" customWidth="1"/>
    <col min="5126" max="5126" width="4.625" style="2" customWidth="1"/>
    <col min="5127" max="5127" width="14.125" style="2" bestFit="1" customWidth="1"/>
    <col min="5128" max="5128" width="9.125" style="2" customWidth="1"/>
    <col min="5129" max="5129" width="52.75" style="2" bestFit="1" customWidth="1"/>
    <col min="5130" max="5130" width="1.625" style="2" customWidth="1"/>
    <col min="5131" max="5134" width="5.625" style="2" customWidth="1"/>
    <col min="5135" max="5135" width="3.5" style="2" customWidth="1"/>
    <col min="5136" max="5136" width="9" style="2"/>
    <col min="5137" max="5137" width="6" style="2" bestFit="1" customWidth="1"/>
    <col min="5138" max="5138" width="6.125" style="2" customWidth="1"/>
    <col min="5139" max="5139" width="1.625" style="2" customWidth="1"/>
    <col min="5140" max="5140" width="6.125" style="2" customWidth="1"/>
    <col min="5141" max="5141" width="3.625" style="2" customWidth="1"/>
    <col min="5142" max="5142" width="6.125" style="2" customWidth="1"/>
    <col min="5143" max="5143" width="1.625" style="2" customWidth="1"/>
    <col min="5144" max="5144" width="6.125" style="2" customWidth="1"/>
    <col min="5145" max="5145" width="1.625" style="2" customWidth="1"/>
    <col min="5146" max="5146" width="6.125" style="2" customWidth="1"/>
    <col min="5147" max="5147" width="3.625" style="2" customWidth="1"/>
    <col min="5148" max="5148" width="6.125" style="2" customWidth="1"/>
    <col min="5149" max="5149" width="5.625" style="2" bestFit="1" customWidth="1"/>
    <col min="5150" max="5377" width="9" style="2"/>
    <col min="5378" max="5378" width="1.625" style="2" customWidth="1"/>
    <col min="5379" max="5380" width="6.625" style="2" customWidth="1"/>
    <col min="5381" max="5381" width="1.625" style="2" customWidth="1"/>
    <col min="5382" max="5382" width="4.625" style="2" customWidth="1"/>
    <col min="5383" max="5383" width="14.125" style="2" bestFit="1" customWidth="1"/>
    <col min="5384" max="5384" width="9.125" style="2" customWidth="1"/>
    <col min="5385" max="5385" width="52.75" style="2" bestFit="1" customWidth="1"/>
    <col min="5386" max="5386" width="1.625" style="2" customWidth="1"/>
    <col min="5387" max="5390" width="5.625" style="2" customWidth="1"/>
    <col min="5391" max="5391" width="3.5" style="2" customWidth="1"/>
    <col min="5392" max="5392" width="9" style="2"/>
    <col min="5393" max="5393" width="6" style="2" bestFit="1" customWidth="1"/>
    <col min="5394" max="5394" width="6.125" style="2" customWidth="1"/>
    <col min="5395" max="5395" width="1.625" style="2" customWidth="1"/>
    <col min="5396" max="5396" width="6.125" style="2" customWidth="1"/>
    <col min="5397" max="5397" width="3.625" style="2" customWidth="1"/>
    <col min="5398" max="5398" width="6.125" style="2" customWidth="1"/>
    <col min="5399" max="5399" width="1.625" style="2" customWidth="1"/>
    <col min="5400" max="5400" width="6.125" style="2" customWidth="1"/>
    <col min="5401" max="5401" width="1.625" style="2" customWidth="1"/>
    <col min="5402" max="5402" width="6.125" style="2" customWidth="1"/>
    <col min="5403" max="5403" width="3.625" style="2" customWidth="1"/>
    <col min="5404" max="5404" width="6.125" style="2" customWidth="1"/>
    <col min="5405" max="5405" width="5.625" style="2" bestFit="1" customWidth="1"/>
    <col min="5406" max="5633" width="9" style="2"/>
    <col min="5634" max="5634" width="1.625" style="2" customWidth="1"/>
    <col min="5635" max="5636" width="6.625" style="2" customWidth="1"/>
    <col min="5637" max="5637" width="1.625" style="2" customWidth="1"/>
    <col min="5638" max="5638" width="4.625" style="2" customWidth="1"/>
    <col min="5639" max="5639" width="14.125" style="2" bestFit="1" customWidth="1"/>
    <col min="5640" max="5640" width="9.125" style="2" customWidth="1"/>
    <col min="5641" max="5641" width="52.75" style="2" bestFit="1" customWidth="1"/>
    <col min="5642" max="5642" width="1.625" style="2" customWidth="1"/>
    <col min="5643" max="5646" width="5.625" style="2" customWidth="1"/>
    <col min="5647" max="5647" width="3.5" style="2" customWidth="1"/>
    <col min="5648" max="5648" width="9" style="2"/>
    <col min="5649" max="5649" width="6" style="2" bestFit="1" customWidth="1"/>
    <col min="5650" max="5650" width="6.125" style="2" customWidth="1"/>
    <col min="5651" max="5651" width="1.625" style="2" customWidth="1"/>
    <col min="5652" max="5652" width="6.125" style="2" customWidth="1"/>
    <col min="5653" max="5653" width="3.625" style="2" customWidth="1"/>
    <col min="5654" max="5654" width="6.125" style="2" customWidth="1"/>
    <col min="5655" max="5655" width="1.625" style="2" customWidth="1"/>
    <col min="5656" max="5656" width="6.125" style="2" customWidth="1"/>
    <col min="5657" max="5657" width="1.625" style="2" customWidth="1"/>
    <col min="5658" max="5658" width="6.125" style="2" customWidth="1"/>
    <col min="5659" max="5659" width="3.625" style="2" customWidth="1"/>
    <col min="5660" max="5660" width="6.125" style="2" customWidth="1"/>
    <col min="5661" max="5661" width="5.625" style="2" bestFit="1" customWidth="1"/>
    <col min="5662" max="5889" width="9" style="2"/>
    <col min="5890" max="5890" width="1.625" style="2" customWidth="1"/>
    <col min="5891" max="5892" width="6.625" style="2" customWidth="1"/>
    <col min="5893" max="5893" width="1.625" style="2" customWidth="1"/>
    <col min="5894" max="5894" width="4.625" style="2" customWidth="1"/>
    <col min="5895" max="5895" width="14.125" style="2" bestFit="1" customWidth="1"/>
    <col min="5896" max="5896" width="9.125" style="2" customWidth="1"/>
    <col min="5897" max="5897" width="52.75" style="2" bestFit="1" customWidth="1"/>
    <col min="5898" max="5898" width="1.625" style="2" customWidth="1"/>
    <col min="5899" max="5902" width="5.625" style="2" customWidth="1"/>
    <col min="5903" max="5903" width="3.5" style="2" customWidth="1"/>
    <col min="5904" max="5904" width="9" style="2"/>
    <col min="5905" max="5905" width="6" style="2" bestFit="1" customWidth="1"/>
    <col min="5906" max="5906" width="6.125" style="2" customWidth="1"/>
    <col min="5907" max="5907" width="1.625" style="2" customWidth="1"/>
    <col min="5908" max="5908" width="6.125" style="2" customWidth="1"/>
    <col min="5909" max="5909" width="3.625" style="2" customWidth="1"/>
    <col min="5910" max="5910" width="6.125" style="2" customWidth="1"/>
    <col min="5911" max="5911" width="1.625" style="2" customWidth="1"/>
    <col min="5912" max="5912" width="6.125" style="2" customWidth="1"/>
    <col min="5913" max="5913" width="1.625" style="2" customWidth="1"/>
    <col min="5914" max="5914" width="6.125" style="2" customWidth="1"/>
    <col min="5915" max="5915" width="3.625" style="2" customWidth="1"/>
    <col min="5916" max="5916" width="6.125" style="2" customWidth="1"/>
    <col min="5917" max="5917" width="5.625" style="2" bestFit="1" customWidth="1"/>
    <col min="5918" max="6145" width="9" style="2"/>
    <col min="6146" max="6146" width="1.625" style="2" customWidth="1"/>
    <col min="6147" max="6148" width="6.625" style="2" customWidth="1"/>
    <col min="6149" max="6149" width="1.625" style="2" customWidth="1"/>
    <col min="6150" max="6150" width="4.625" style="2" customWidth="1"/>
    <col min="6151" max="6151" width="14.125" style="2" bestFit="1" customWidth="1"/>
    <col min="6152" max="6152" width="9.125" style="2" customWidth="1"/>
    <col min="6153" max="6153" width="52.75" style="2" bestFit="1" customWidth="1"/>
    <col min="6154" max="6154" width="1.625" style="2" customWidth="1"/>
    <col min="6155" max="6158" width="5.625" style="2" customWidth="1"/>
    <col min="6159" max="6159" width="3.5" style="2" customWidth="1"/>
    <col min="6160" max="6160" width="9" style="2"/>
    <col min="6161" max="6161" width="6" style="2" bestFit="1" customWidth="1"/>
    <col min="6162" max="6162" width="6.125" style="2" customWidth="1"/>
    <col min="6163" max="6163" width="1.625" style="2" customWidth="1"/>
    <col min="6164" max="6164" width="6.125" style="2" customWidth="1"/>
    <col min="6165" max="6165" width="3.625" style="2" customWidth="1"/>
    <col min="6166" max="6166" width="6.125" style="2" customWidth="1"/>
    <col min="6167" max="6167" width="1.625" style="2" customWidth="1"/>
    <col min="6168" max="6168" width="6.125" style="2" customWidth="1"/>
    <col min="6169" max="6169" width="1.625" style="2" customWidth="1"/>
    <col min="6170" max="6170" width="6.125" style="2" customWidth="1"/>
    <col min="6171" max="6171" width="3.625" style="2" customWidth="1"/>
    <col min="6172" max="6172" width="6.125" style="2" customWidth="1"/>
    <col min="6173" max="6173" width="5.625" style="2" bestFit="1" customWidth="1"/>
    <col min="6174" max="6401" width="9" style="2"/>
    <col min="6402" max="6402" width="1.625" style="2" customWidth="1"/>
    <col min="6403" max="6404" width="6.625" style="2" customWidth="1"/>
    <col min="6405" max="6405" width="1.625" style="2" customWidth="1"/>
    <col min="6406" max="6406" width="4.625" style="2" customWidth="1"/>
    <col min="6407" max="6407" width="14.125" style="2" bestFit="1" customWidth="1"/>
    <col min="6408" max="6408" width="9.125" style="2" customWidth="1"/>
    <col min="6409" max="6409" width="52.75" style="2" bestFit="1" customWidth="1"/>
    <col min="6410" max="6410" width="1.625" style="2" customWidth="1"/>
    <col min="6411" max="6414" width="5.625" style="2" customWidth="1"/>
    <col min="6415" max="6415" width="3.5" style="2" customWidth="1"/>
    <col min="6416" max="6416" width="9" style="2"/>
    <col min="6417" max="6417" width="6" style="2" bestFit="1" customWidth="1"/>
    <col min="6418" max="6418" width="6.125" style="2" customWidth="1"/>
    <col min="6419" max="6419" width="1.625" style="2" customWidth="1"/>
    <col min="6420" max="6420" width="6.125" style="2" customWidth="1"/>
    <col min="6421" max="6421" width="3.625" style="2" customWidth="1"/>
    <col min="6422" max="6422" width="6.125" style="2" customWidth="1"/>
    <col min="6423" max="6423" width="1.625" style="2" customWidth="1"/>
    <col min="6424" max="6424" width="6.125" style="2" customWidth="1"/>
    <col min="6425" max="6425" width="1.625" style="2" customWidth="1"/>
    <col min="6426" max="6426" width="6.125" style="2" customWidth="1"/>
    <col min="6427" max="6427" width="3.625" style="2" customWidth="1"/>
    <col min="6428" max="6428" width="6.125" style="2" customWidth="1"/>
    <col min="6429" max="6429" width="5.625" style="2" bestFit="1" customWidth="1"/>
    <col min="6430" max="6657" width="9" style="2"/>
    <col min="6658" max="6658" width="1.625" style="2" customWidth="1"/>
    <col min="6659" max="6660" width="6.625" style="2" customWidth="1"/>
    <col min="6661" max="6661" width="1.625" style="2" customWidth="1"/>
    <col min="6662" max="6662" width="4.625" style="2" customWidth="1"/>
    <col min="6663" max="6663" width="14.125" style="2" bestFit="1" customWidth="1"/>
    <col min="6664" max="6664" width="9.125" style="2" customWidth="1"/>
    <col min="6665" max="6665" width="52.75" style="2" bestFit="1" customWidth="1"/>
    <col min="6666" max="6666" width="1.625" style="2" customWidth="1"/>
    <col min="6667" max="6670" width="5.625" style="2" customWidth="1"/>
    <col min="6671" max="6671" width="3.5" style="2" customWidth="1"/>
    <col min="6672" max="6672" width="9" style="2"/>
    <col min="6673" max="6673" width="6" style="2" bestFit="1" customWidth="1"/>
    <col min="6674" max="6674" width="6.125" style="2" customWidth="1"/>
    <col min="6675" max="6675" width="1.625" style="2" customWidth="1"/>
    <col min="6676" max="6676" width="6.125" style="2" customWidth="1"/>
    <col min="6677" max="6677" width="3.625" style="2" customWidth="1"/>
    <col min="6678" max="6678" width="6.125" style="2" customWidth="1"/>
    <col min="6679" max="6679" width="1.625" style="2" customWidth="1"/>
    <col min="6680" max="6680" width="6.125" style="2" customWidth="1"/>
    <col min="6681" max="6681" width="1.625" style="2" customWidth="1"/>
    <col min="6682" max="6682" width="6.125" style="2" customWidth="1"/>
    <col min="6683" max="6683" width="3.625" style="2" customWidth="1"/>
    <col min="6684" max="6684" width="6.125" style="2" customWidth="1"/>
    <col min="6685" max="6685" width="5.625" style="2" bestFit="1" customWidth="1"/>
    <col min="6686" max="6913" width="9" style="2"/>
    <col min="6914" max="6914" width="1.625" style="2" customWidth="1"/>
    <col min="6915" max="6916" width="6.625" style="2" customWidth="1"/>
    <col min="6917" max="6917" width="1.625" style="2" customWidth="1"/>
    <col min="6918" max="6918" width="4.625" style="2" customWidth="1"/>
    <col min="6919" max="6919" width="14.125" style="2" bestFit="1" customWidth="1"/>
    <col min="6920" max="6920" width="9.125" style="2" customWidth="1"/>
    <col min="6921" max="6921" width="52.75" style="2" bestFit="1" customWidth="1"/>
    <col min="6922" max="6922" width="1.625" style="2" customWidth="1"/>
    <col min="6923" max="6926" width="5.625" style="2" customWidth="1"/>
    <col min="6927" max="6927" width="3.5" style="2" customWidth="1"/>
    <col min="6928" max="6928" width="9" style="2"/>
    <col min="6929" max="6929" width="6" style="2" bestFit="1" customWidth="1"/>
    <col min="6930" max="6930" width="6.125" style="2" customWidth="1"/>
    <col min="6931" max="6931" width="1.625" style="2" customWidth="1"/>
    <col min="6932" max="6932" width="6.125" style="2" customWidth="1"/>
    <col min="6933" max="6933" width="3.625" style="2" customWidth="1"/>
    <col min="6934" max="6934" width="6.125" style="2" customWidth="1"/>
    <col min="6935" max="6935" width="1.625" style="2" customWidth="1"/>
    <col min="6936" max="6936" width="6.125" style="2" customWidth="1"/>
    <col min="6937" max="6937" width="1.625" style="2" customWidth="1"/>
    <col min="6938" max="6938" width="6.125" style="2" customWidth="1"/>
    <col min="6939" max="6939" width="3.625" style="2" customWidth="1"/>
    <col min="6940" max="6940" width="6.125" style="2" customWidth="1"/>
    <col min="6941" max="6941" width="5.625" style="2" bestFit="1" customWidth="1"/>
    <col min="6942" max="7169" width="9" style="2"/>
    <col min="7170" max="7170" width="1.625" style="2" customWidth="1"/>
    <col min="7171" max="7172" width="6.625" style="2" customWidth="1"/>
    <col min="7173" max="7173" width="1.625" style="2" customWidth="1"/>
    <col min="7174" max="7174" width="4.625" style="2" customWidth="1"/>
    <col min="7175" max="7175" width="14.125" style="2" bestFit="1" customWidth="1"/>
    <col min="7176" max="7176" width="9.125" style="2" customWidth="1"/>
    <col min="7177" max="7177" width="52.75" style="2" bestFit="1" customWidth="1"/>
    <col min="7178" max="7178" width="1.625" style="2" customWidth="1"/>
    <col min="7179" max="7182" width="5.625" style="2" customWidth="1"/>
    <col min="7183" max="7183" width="3.5" style="2" customWidth="1"/>
    <col min="7184" max="7184" width="9" style="2"/>
    <col min="7185" max="7185" width="6" style="2" bestFit="1" customWidth="1"/>
    <col min="7186" max="7186" width="6.125" style="2" customWidth="1"/>
    <col min="7187" max="7187" width="1.625" style="2" customWidth="1"/>
    <col min="7188" max="7188" width="6.125" style="2" customWidth="1"/>
    <col min="7189" max="7189" width="3.625" style="2" customWidth="1"/>
    <col min="7190" max="7190" width="6.125" style="2" customWidth="1"/>
    <col min="7191" max="7191" width="1.625" style="2" customWidth="1"/>
    <col min="7192" max="7192" width="6.125" style="2" customWidth="1"/>
    <col min="7193" max="7193" width="1.625" style="2" customWidth="1"/>
    <col min="7194" max="7194" width="6.125" style="2" customWidth="1"/>
    <col min="7195" max="7195" width="3.625" style="2" customWidth="1"/>
    <col min="7196" max="7196" width="6.125" style="2" customWidth="1"/>
    <col min="7197" max="7197" width="5.625" style="2" bestFit="1" customWidth="1"/>
    <col min="7198" max="7425" width="9" style="2"/>
    <col min="7426" max="7426" width="1.625" style="2" customWidth="1"/>
    <col min="7427" max="7428" width="6.625" style="2" customWidth="1"/>
    <col min="7429" max="7429" width="1.625" style="2" customWidth="1"/>
    <col min="7430" max="7430" width="4.625" style="2" customWidth="1"/>
    <col min="7431" max="7431" width="14.125" style="2" bestFit="1" customWidth="1"/>
    <col min="7432" max="7432" width="9.125" style="2" customWidth="1"/>
    <col min="7433" max="7433" width="52.75" style="2" bestFit="1" customWidth="1"/>
    <col min="7434" max="7434" width="1.625" style="2" customWidth="1"/>
    <col min="7435" max="7438" width="5.625" style="2" customWidth="1"/>
    <col min="7439" max="7439" width="3.5" style="2" customWidth="1"/>
    <col min="7440" max="7440" width="9" style="2"/>
    <col min="7441" max="7441" width="6" style="2" bestFit="1" customWidth="1"/>
    <col min="7442" max="7442" width="6.125" style="2" customWidth="1"/>
    <col min="7443" max="7443" width="1.625" style="2" customWidth="1"/>
    <col min="7444" max="7444" width="6.125" style="2" customWidth="1"/>
    <col min="7445" max="7445" width="3.625" style="2" customWidth="1"/>
    <col min="7446" max="7446" width="6.125" style="2" customWidth="1"/>
    <col min="7447" max="7447" width="1.625" style="2" customWidth="1"/>
    <col min="7448" max="7448" width="6.125" style="2" customWidth="1"/>
    <col min="7449" max="7449" width="1.625" style="2" customWidth="1"/>
    <col min="7450" max="7450" width="6.125" style="2" customWidth="1"/>
    <col min="7451" max="7451" width="3.625" style="2" customWidth="1"/>
    <col min="7452" max="7452" width="6.125" style="2" customWidth="1"/>
    <col min="7453" max="7453" width="5.625" style="2" bestFit="1" customWidth="1"/>
    <col min="7454" max="7681" width="9" style="2"/>
    <col min="7682" max="7682" width="1.625" style="2" customWidth="1"/>
    <col min="7683" max="7684" width="6.625" style="2" customWidth="1"/>
    <col min="7685" max="7685" width="1.625" style="2" customWidth="1"/>
    <col min="7686" max="7686" width="4.625" style="2" customWidth="1"/>
    <col min="7687" max="7687" width="14.125" style="2" bestFit="1" customWidth="1"/>
    <col min="7688" max="7688" width="9.125" style="2" customWidth="1"/>
    <col min="7689" max="7689" width="52.75" style="2" bestFit="1" customWidth="1"/>
    <col min="7690" max="7690" width="1.625" style="2" customWidth="1"/>
    <col min="7691" max="7694" width="5.625" style="2" customWidth="1"/>
    <col min="7695" max="7695" width="3.5" style="2" customWidth="1"/>
    <col min="7696" max="7696" width="9" style="2"/>
    <col min="7697" max="7697" width="6" style="2" bestFit="1" customWidth="1"/>
    <col min="7698" max="7698" width="6.125" style="2" customWidth="1"/>
    <col min="7699" max="7699" width="1.625" style="2" customWidth="1"/>
    <col min="7700" max="7700" width="6.125" style="2" customWidth="1"/>
    <col min="7701" max="7701" width="3.625" style="2" customWidth="1"/>
    <col min="7702" max="7702" width="6.125" style="2" customWidth="1"/>
    <col min="7703" max="7703" width="1.625" style="2" customWidth="1"/>
    <col min="7704" max="7704" width="6.125" style="2" customWidth="1"/>
    <col min="7705" max="7705" width="1.625" style="2" customWidth="1"/>
    <col min="7706" max="7706" width="6.125" style="2" customWidth="1"/>
    <col min="7707" max="7707" width="3.625" style="2" customWidth="1"/>
    <col min="7708" max="7708" width="6.125" style="2" customWidth="1"/>
    <col min="7709" max="7709" width="5.625" style="2" bestFit="1" customWidth="1"/>
    <col min="7710" max="7937" width="9" style="2"/>
    <col min="7938" max="7938" width="1.625" style="2" customWidth="1"/>
    <col min="7939" max="7940" width="6.625" style="2" customWidth="1"/>
    <col min="7941" max="7941" width="1.625" style="2" customWidth="1"/>
    <col min="7942" max="7942" width="4.625" style="2" customWidth="1"/>
    <col min="7943" max="7943" width="14.125" style="2" bestFit="1" customWidth="1"/>
    <col min="7944" max="7944" width="9.125" style="2" customWidth="1"/>
    <col min="7945" max="7945" width="52.75" style="2" bestFit="1" customWidth="1"/>
    <col min="7946" max="7946" width="1.625" style="2" customWidth="1"/>
    <col min="7947" max="7950" width="5.625" style="2" customWidth="1"/>
    <col min="7951" max="7951" width="3.5" style="2" customWidth="1"/>
    <col min="7952" max="7952" width="9" style="2"/>
    <col min="7953" max="7953" width="6" style="2" bestFit="1" customWidth="1"/>
    <col min="7954" max="7954" width="6.125" style="2" customWidth="1"/>
    <col min="7955" max="7955" width="1.625" style="2" customWidth="1"/>
    <col min="7956" max="7956" width="6.125" style="2" customWidth="1"/>
    <col min="7957" max="7957" width="3.625" style="2" customWidth="1"/>
    <col min="7958" max="7958" width="6.125" style="2" customWidth="1"/>
    <col min="7959" max="7959" width="1.625" style="2" customWidth="1"/>
    <col min="7960" max="7960" width="6.125" style="2" customWidth="1"/>
    <col min="7961" max="7961" width="1.625" style="2" customWidth="1"/>
    <col min="7962" max="7962" width="6.125" style="2" customWidth="1"/>
    <col min="7963" max="7963" width="3.625" style="2" customWidth="1"/>
    <col min="7964" max="7964" width="6.125" style="2" customWidth="1"/>
    <col min="7965" max="7965" width="5.625" style="2" bestFit="1" customWidth="1"/>
    <col min="7966" max="8193" width="9" style="2"/>
    <col min="8194" max="8194" width="1.625" style="2" customWidth="1"/>
    <col min="8195" max="8196" width="6.625" style="2" customWidth="1"/>
    <col min="8197" max="8197" width="1.625" style="2" customWidth="1"/>
    <col min="8198" max="8198" width="4.625" style="2" customWidth="1"/>
    <col min="8199" max="8199" width="14.125" style="2" bestFit="1" customWidth="1"/>
    <col min="8200" max="8200" width="9.125" style="2" customWidth="1"/>
    <col min="8201" max="8201" width="52.75" style="2" bestFit="1" customWidth="1"/>
    <col min="8202" max="8202" width="1.625" style="2" customWidth="1"/>
    <col min="8203" max="8206" width="5.625" style="2" customWidth="1"/>
    <col min="8207" max="8207" width="3.5" style="2" customWidth="1"/>
    <col min="8208" max="8208" width="9" style="2"/>
    <col min="8209" max="8209" width="6" style="2" bestFit="1" customWidth="1"/>
    <col min="8210" max="8210" width="6.125" style="2" customWidth="1"/>
    <col min="8211" max="8211" width="1.625" style="2" customWidth="1"/>
    <col min="8212" max="8212" width="6.125" style="2" customWidth="1"/>
    <col min="8213" max="8213" width="3.625" style="2" customWidth="1"/>
    <col min="8214" max="8214" width="6.125" style="2" customWidth="1"/>
    <col min="8215" max="8215" width="1.625" style="2" customWidth="1"/>
    <col min="8216" max="8216" width="6.125" style="2" customWidth="1"/>
    <col min="8217" max="8217" width="1.625" style="2" customWidth="1"/>
    <col min="8218" max="8218" width="6.125" style="2" customWidth="1"/>
    <col min="8219" max="8219" width="3.625" style="2" customWidth="1"/>
    <col min="8220" max="8220" width="6.125" style="2" customWidth="1"/>
    <col min="8221" max="8221" width="5.625" style="2" bestFit="1" customWidth="1"/>
    <col min="8222" max="8449" width="9" style="2"/>
    <col min="8450" max="8450" width="1.625" style="2" customWidth="1"/>
    <col min="8451" max="8452" width="6.625" style="2" customWidth="1"/>
    <col min="8453" max="8453" width="1.625" style="2" customWidth="1"/>
    <col min="8454" max="8454" width="4.625" style="2" customWidth="1"/>
    <col min="8455" max="8455" width="14.125" style="2" bestFit="1" customWidth="1"/>
    <col min="8456" max="8456" width="9.125" style="2" customWidth="1"/>
    <col min="8457" max="8457" width="52.75" style="2" bestFit="1" customWidth="1"/>
    <col min="8458" max="8458" width="1.625" style="2" customWidth="1"/>
    <col min="8459" max="8462" width="5.625" style="2" customWidth="1"/>
    <col min="8463" max="8463" width="3.5" style="2" customWidth="1"/>
    <col min="8464" max="8464" width="9" style="2"/>
    <col min="8465" max="8465" width="6" style="2" bestFit="1" customWidth="1"/>
    <col min="8466" max="8466" width="6.125" style="2" customWidth="1"/>
    <col min="8467" max="8467" width="1.625" style="2" customWidth="1"/>
    <col min="8468" max="8468" width="6.125" style="2" customWidth="1"/>
    <col min="8469" max="8469" width="3.625" style="2" customWidth="1"/>
    <col min="8470" max="8470" width="6.125" style="2" customWidth="1"/>
    <col min="8471" max="8471" width="1.625" style="2" customWidth="1"/>
    <col min="8472" max="8472" width="6.125" style="2" customWidth="1"/>
    <col min="8473" max="8473" width="1.625" style="2" customWidth="1"/>
    <col min="8474" max="8474" width="6.125" style="2" customWidth="1"/>
    <col min="8475" max="8475" width="3.625" style="2" customWidth="1"/>
    <col min="8476" max="8476" width="6.125" style="2" customWidth="1"/>
    <col min="8477" max="8477" width="5.625" style="2" bestFit="1" customWidth="1"/>
    <col min="8478" max="8705" width="9" style="2"/>
    <col min="8706" max="8706" width="1.625" style="2" customWidth="1"/>
    <col min="8707" max="8708" width="6.625" style="2" customWidth="1"/>
    <col min="8709" max="8709" width="1.625" style="2" customWidth="1"/>
    <col min="8710" max="8710" width="4.625" style="2" customWidth="1"/>
    <col min="8711" max="8711" width="14.125" style="2" bestFit="1" customWidth="1"/>
    <col min="8712" max="8712" width="9.125" style="2" customWidth="1"/>
    <col min="8713" max="8713" width="52.75" style="2" bestFit="1" customWidth="1"/>
    <col min="8714" max="8714" width="1.625" style="2" customWidth="1"/>
    <col min="8715" max="8718" width="5.625" style="2" customWidth="1"/>
    <col min="8719" max="8719" width="3.5" style="2" customWidth="1"/>
    <col min="8720" max="8720" width="9" style="2"/>
    <col min="8721" max="8721" width="6" style="2" bestFit="1" customWidth="1"/>
    <col min="8722" max="8722" width="6.125" style="2" customWidth="1"/>
    <col min="8723" max="8723" width="1.625" style="2" customWidth="1"/>
    <col min="8724" max="8724" width="6.125" style="2" customWidth="1"/>
    <col min="8725" max="8725" width="3.625" style="2" customWidth="1"/>
    <col min="8726" max="8726" width="6.125" style="2" customWidth="1"/>
    <col min="8727" max="8727" width="1.625" style="2" customWidth="1"/>
    <col min="8728" max="8728" width="6.125" style="2" customWidth="1"/>
    <col min="8729" max="8729" width="1.625" style="2" customWidth="1"/>
    <col min="8730" max="8730" width="6.125" style="2" customWidth="1"/>
    <col min="8731" max="8731" width="3.625" style="2" customWidth="1"/>
    <col min="8732" max="8732" width="6.125" style="2" customWidth="1"/>
    <col min="8733" max="8733" width="5.625" style="2" bestFit="1" customWidth="1"/>
    <col min="8734" max="8961" width="9" style="2"/>
    <col min="8962" max="8962" width="1.625" style="2" customWidth="1"/>
    <col min="8963" max="8964" width="6.625" style="2" customWidth="1"/>
    <col min="8965" max="8965" width="1.625" style="2" customWidth="1"/>
    <col min="8966" max="8966" width="4.625" style="2" customWidth="1"/>
    <col min="8967" max="8967" width="14.125" style="2" bestFit="1" customWidth="1"/>
    <col min="8968" max="8968" width="9.125" style="2" customWidth="1"/>
    <col min="8969" max="8969" width="52.75" style="2" bestFit="1" customWidth="1"/>
    <col min="8970" max="8970" width="1.625" style="2" customWidth="1"/>
    <col min="8971" max="8974" width="5.625" style="2" customWidth="1"/>
    <col min="8975" max="8975" width="3.5" style="2" customWidth="1"/>
    <col min="8976" max="8976" width="9" style="2"/>
    <col min="8977" max="8977" width="6" style="2" bestFit="1" customWidth="1"/>
    <col min="8978" max="8978" width="6.125" style="2" customWidth="1"/>
    <col min="8979" max="8979" width="1.625" style="2" customWidth="1"/>
    <col min="8980" max="8980" width="6.125" style="2" customWidth="1"/>
    <col min="8981" max="8981" width="3.625" style="2" customWidth="1"/>
    <col min="8982" max="8982" width="6.125" style="2" customWidth="1"/>
    <col min="8983" max="8983" width="1.625" style="2" customWidth="1"/>
    <col min="8984" max="8984" width="6.125" style="2" customWidth="1"/>
    <col min="8985" max="8985" width="1.625" style="2" customWidth="1"/>
    <col min="8986" max="8986" width="6.125" style="2" customWidth="1"/>
    <col min="8987" max="8987" width="3.625" style="2" customWidth="1"/>
    <col min="8988" max="8988" width="6.125" style="2" customWidth="1"/>
    <col min="8989" max="8989" width="5.625" style="2" bestFit="1" customWidth="1"/>
    <col min="8990" max="9217" width="9" style="2"/>
    <col min="9218" max="9218" width="1.625" style="2" customWidth="1"/>
    <col min="9219" max="9220" width="6.625" style="2" customWidth="1"/>
    <col min="9221" max="9221" width="1.625" style="2" customWidth="1"/>
    <col min="9222" max="9222" width="4.625" style="2" customWidth="1"/>
    <col min="9223" max="9223" width="14.125" style="2" bestFit="1" customWidth="1"/>
    <col min="9224" max="9224" width="9.125" style="2" customWidth="1"/>
    <col min="9225" max="9225" width="52.75" style="2" bestFit="1" customWidth="1"/>
    <col min="9226" max="9226" width="1.625" style="2" customWidth="1"/>
    <col min="9227" max="9230" width="5.625" style="2" customWidth="1"/>
    <col min="9231" max="9231" width="3.5" style="2" customWidth="1"/>
    <col min="9232" max="9232" width="9" style="2"/>
    <col min="9233" max="9233" width="6" style="2" bestFit="1" customWidth="1"/>
    <col min="9234" max="9234" width="6.125" style="2" customWidth="1"/>
    <col min="9235" max="9235" width="1.625" style="2" customWidth="1"/>
    <col min="9236" max="9236" width="6.125" style="2" customWidth="1"/>
    <col min="9237" max="9237" width="3.625" style="2" customWidth="1"/>
    <col min="9238" max="9238" width="6.125" style="2" customWidth="1"/>
    <col min="9239" max="9239" width="1.625" style="2" customWidth="1"/>
    <col min="9240" max="9240" width="6.125" style="2" customWidth="1"/>
    <col min="9241" max="9241" width="1.625" style="2" customWidth="1"/>
    <col min="9242" max="9242" width="6.125" style="2" customWidth="1"/>
    <col min="9243" max="9243" width="3.625" style="2" customWidth="1"/>
    <col min="9244" max="9244" width="6.125" style="2" customWidth="1"/>
    <col min="9245" max="9245" width="5.625" style="2" bestFit="1" customWidth="1"/>
    <col min="9246" max="9473" width="9" style="2"/>
    <col min="9474" max="9474" width="1.625" style="2" customWidth="1"/>
    <col min="9475" max="9476" width="6.625" style="2" customWidth="1"/>
    <col min="9477" max="9477" width="1.625" style="2" customWidth="1"/>
    <col min="9478" max="9478" width="4.625" style="2" customWidth="1"/>
    <col min="9479" max="9479" width="14.125" style="2" bestFit="1" customWidth="1"/>
    <col min="9480" max="9480" width="9.125" style="2" customWidth="1"/>
    <col min="9481" max="9481" width="52.75" style="2" bestFit="1" customWidth="1"/>
    <col min="9482" max="9482" width="1.625" style="2" customWidth="1"/>
    <col min="9483" max="9486" width="5.625" style="2" customWidth="1"/>
    <col min="9487" max="9487" width="3.5" style="2" customWidth="1"/>
    <col min="9488" max="9488" width="9" style="2"/>
    <col min="9489" max="9489" width="6" style="2" bestFit="1" customWidth="1"/>
    <col min="9490" max="9490" width="6.125" style="2" customWidth="1"/>
    <col min="9491" max="9491" width="1.625" style="2" customWidth="1"/>
    <col min="9492" max="9492" width="6.125" style="2" customWidth="1"/>
    <col min="9493" max="9493" width="3.625" style="2" customWidth="1"/>
    <col min="9494" max="9494" width="6.125" style="2" customWidth="1"/>
    <col min="9495" max="9495" width="1.625" style="2" customWidth="1"/>
    <col min="9496" max="9496" width="6.125" style="2" customWidth="1"/>
    <col min="9497" max="9497" width="1.625" style="2" customWidth="1"/>
    <col min="9498" max="9498" width="6.125" style="2" customWidth="1"/>
    <col min="9499" max="9499" width="3.625" style="2" customWidth="1"/>
    <col min="9500" max="9500" width="6.125" style="2" customWidth="1"/>
    <col min="9501" max="9501" width="5.625" style="2" bestFit="1" customWidth="1"/>
    <col min="9502" max="9729" width="9" style="2"/>
    <col min="9730" max="9730" width="1.625" style="2" customWidth="1"/>
    <col min="9731" max="9732" width="6.625" style="2" customWidth="1"/>
    <col min="9733" max="9733" width="1.625" style="2" customWidth="1"/>
    <col min="9734" max="9734" width="4.625" style="2" customWidth="1"/>
    <col min="9735" max="9735" width="14.125" style="2" bestFit="1" customWidth="1"/>
    <col min="9736" max="9736" width="9.125" style="2" customWidth="1"/>
    <col min="9737" max="9737" width="52.75" style="2" bestFit="1" customWidth="1"/>
    <col min="9738" max="9738" width="1.625" style="2" customWidth="1"/>
    <col min="9739" max="9742" width="5.625" style="2" customWidth="1"/>
    <col min="9743" max="9743" width="3.5" style="2" customWidth="1"/>
    <col min="9744" max="9744" width="9" style="2"/>
    <col min="9745" max="9745" width="6" style="2" bestFit="1" customWidth="1"/>
    <col min="9746" max="9746" width="6.125" style="2" customWidth="1"/>
    <col min="9747" max="9747" width="1.625" style="2" customWidth="1"/>
    <col min="9748" max="9748" width="6.125" style="2" customWidth="1"/>
    <col min="9749" max="9749" width="3.625" style="2" customWidth="1"/>
    <col min="9750" max="9750" width="6.125" style="2" customWidth="1"/>
    <col min="9751" max="9751" width="1.625" style="2" customWidth="1"/>
    <col min="9752" max="9752" width="6.125" style="2" customWidth="1"/>
    <col min="9753" max="9753" width="1.625" style="2" customWidth="1"/>
    <col min="9754" max="9754" width="6.125" style="2" customWidth="1"/>
    <col min="9755" max="9755" width="3.625" style="2" customWidth="1"/>
    <col min="9756" max="9756" width="6.125" style="2" customWidth="1"/>
    <col min="9757" max="9757" width="5.625" style="2" bestFit="1" customWidth="1"/>
    <col min="9758" max="9985" width="9" style="2"/>
    <col min="9986" max="9986" width="1.625" style="2" customWidth="1"/>
    <col min="9987" max="9988" width="6.625" style="2" customWidth="1"/>
    <col min="9989" max="9989" width="1.625" style="2" customWidth="1"/>
    <col min="9990" max="9990" width="4.625" style="2" customWidth="1"/>
    <col min="9991" max="9991" width="14.125" style="2" bestFit="1" customWidth="1"/>
    <col min="9992" max="9992" width="9.125" style="2" customWidth="1"/>
    <col min="9993" max="9993" width="52.75" style="2" bestFit="1" customWidth="1"/>
    <col min="9994" max="9994" width="1.625" style="2" customWidth="1"/>
    <col min="9995" max="9998" width="5.625" style="2" customWidth="1"/>
    <col min="9999" max="9999" width="3.5" style="2" customWidth="1"/>
    <col min="10000" max="10000" width="9" style="2"/>
    <col min="10001" max="10001" width="6" style="2" bestFit="1" customWidth="1"/>
    <col min="10002" max="10002" width="6.125" style="2" customWidth="1"/>
    <col min="10003" max="10003" width="1.625" style="2" customWidth="1"/>
    <col min="10004" max="10004" width="6.125" style="2" customWidth="1"/>
    <col min="10005" max="10005" width="3.625" style="2" customWidth="1"/>
    <col min="10006" max="10006" width="6.125" style="2" customWidth="1"/>
    <col min="10007" max="10007" width="1.625" style="2" customWidth="1"/>
    <col min="10008" max="10008" width="6.125" style="2" customWidth="1"/>
    <col min="10009" max="10009" width="1.625" style="2" customWidth="1"/>
    <col min="10010" max="10010" width="6.125" style="2" customWidth="1"/>
    <col min="10011" max="10011" width="3.625" style="2" customWidth="1"/>
    <col min="10012" max="10012" width="6.125" style="2" customWidth="1"/>
    <col min="10013" max="10013" width="5.625" style="2" bestFit="1" customWidth="1"/>
    <col min="10014" max="10241" width="9" style="2"/>
    <col min="10242" max="10242" width="1.625" style="2" customWidth="1"/>
    <col min="10243" max="10244" width="6.625" style="2" customWidth="1"/>
    <col min="10245" max="10245" width="1.625" style="2" customWidth="1"/>
    <col min="10246" max="10246" width="4.625" style="2" customWidth="1"/>
    <col min="10247" max="10247" width="14.125" style="2" bestFit="1" customWidth="1"/>
    <col min="10248" max="10248" width="9.125" style="2" customWidth="1"/>
    <col min="10249" max="10249" width="52.75" style="2" bestFit="1" customWidth="1"/>
    <col min="10250" max="10250" width="1.625" style="2" customWidth="1"/>
    <col min="10251" max="10254" width="5.625" style="2" customWidth="1"/>
    <col min="10255" max="10255" width="3.5" style="2" customWidth="1"/>
    <col min="10256" max="10256" width="9" style="2"/>
    <col min="10257" max="10257" width="6" style="2" bestFit="1" customWidth="1"/>
    <col min="10258" max="10258" width="6.125" style="2" customWidth="1"/>
    <col min="10259" max="10259" width="1.625" style="2" customWidth="1"/>
    <col min="10260" max="10260" width="6.125" style="2" customWidth="1"/>
    <col min="10261" max="10261" width="3.625" style="2" customWidth="1"/>
    <col min="10262" max="10262" width="6.125" style="2" customWidth="1"/>
    <col min="10263" max="10263" width="1.625" style="2" customWidth="1"/>
    <col min="10264" max="10264" width="6.125" style="2" customWidth="1"/>
    <col min="10265" max="10265" width="1.625" style="2" customWidth="1"/>
    <col min="10266" max="10266" width="6.125" style="2" customWidth="1"/>
    <col min="10267" max="10267" width="3.625" style="2" customWidth="1"/>
    <col min="10268" max="10268" width="6.125" style="2" customWidth="1"/>
    <col min="10269" max="10269" width="5.625" style="2" bestFit="1" customWidth="1"/>
    <col min="10270" max="10497" width="9" style="2"/>
    <col min="10498" max="10498" width="1.625" style="2" customWidth="1"/>
    <col min="10499" max="10500" width="6.625" style="2" customWidth="1"/>
    <col min="10501" max="10501" width="1.625" style="2" customWidth="1"/>
    <col min="10502" max="10502" width="4.625" style="2" customWidth="1"/>
    <col min="10503" max="10503" width="14.125" style="2" bestFit="1" customWidth="1"/>
    <col min="10504" max="10504" width="9.125" style="2" customWidth="1"/>
    <col min="10505" max="10505" width="52.75" style="2" bestFit="1" customWidth="1"/>
    <col min="10506" max="10506" width="1.625" style="2" customWidth="1"/>
    <col min="10507" max="10510" width="5.625" style="2" customWidth="1"/>
    <col min="10511" max="10511" width="3.5" style="2" customWidth="1"/>
    <col min="10512" max="10512" width="9" style="2"/>
    <col min="10513" max="10513" width="6" style="2" bestFit="1" customWidth="1"/>
    <col min="10514" max="10514" width="6.125" style="2" customWidth="1"/>
    <col min="10515" max="10515" width="1.625" style="2" customWidth="1"/>
    <col min="10516" max="10516" width="6.125" style="2" customWidth="1"/>
    <col min="10517" max="10517" width="3.625" style="2" customWidth="1"/>
    <col min="10518" max="10518" width="6.125" style="2" customWidth="1"/>
    <col min="10519" max="10519" width="1.625" style="2" customWidth="1"/>
    <col min="10520" max="10520" width="6.125" style="2" customWidth="1"/>
    <col min="10521" max="10521" width="1.625" style="2" customWidth="1"/>
    <col min="10522" max="10522" width="6.125" style="2" customWidth="1"/>
    <col min="10523" max="10523" width="3.625" style="2" customWidth="1"/>
    <col min="10524" max="10524" width="6.125" style="2" customWidth="1"/>
    <col min="10525" max="10525" width="5.625" style="2" bestFit="1" customWidth="1"/>
    <col min="10526" max="10753" width="9" style="2"/>
    <col min="10754" max="10754" width="1.625" style="2" customWidth="1"/>
    <col min="10755" max="10756" width="6.625" style="2" customWidth="1"/>
    <col min="10757" max="10757" width="1.625" style="2" customWidth="1"/>
    <col min="10758" max="10758" width="4.625" style="2" customWidth="1"/>
    <col min="10759" max="10759" width="14.125" style="2" bestFit="1" customWidth="1"/>
    <col min="10760" max="10760" width="9.125" style="2" customWidth="1"/>
    <col min="10761" max="10761" width="52.75" style="2" bestFit="1" customWidth="1"/>
    <col min="10762" max="10762" width="1.625" style="2" customWidth="1"/>
    <col min="10763" max="10766" width="5.625" style="2" customWidth="1"/>
    <col min="10767" max="10767" width="3.5" style="2" customWidth="1"/>
    <col min="10768" max="10768" width="9" style="2"/>
    <col min="10769" max="10769" width="6" style="2" bestFit="1" customWidth="1"/>
    <col min="10770" max="10770" width="6.125" style="2" customWidth="1"/>
    <col min="10771" max="10771" width="1.625" style="2" customWidth="1"/>
    <col min="10772" max="10772" width="6.125" style="2" customWidth="1"/>
    <col min="10773" max="10773" width="3.625" style="2" customWidth="1"/>
    <col min="10774" max="10774" width="6.125" style="2" customWidth="1"/>
    <col min="10775" max="10775" width="1.625" style="2" customWidth="1"/>
    <col min="10776" max="10776" width="6.125" style="2" customWidth="1"/>
    <col min="10777" max="10777" width="1.625" style="2" customWidth="1"/>
    <col min="10778" max="10778" width="6.125" style="2" customWidth="1"/>
    <col min="10779" max="10779" width="3.625" style="2" customWidth="1"/>
    <col min="10780" max="10780" width="6.125" style="2" customWidth="1"/>
    <col min="10781" max="10781" width="5.625" style="2" bestFit="1" customWidth="1"/>
    <col min="10782" max="11009" width="9" style="2"/>
    <col min="11010" max="11010" width="1.625" style="2" customWidth="1"/>
    <col min="11011" max="11012" width="6.625" style="2" customWidth="1"/>
    <col min="11013" max="11013" width="1.625" style="2" customWidth="1"/>
    <col min="11014" max="11014" width="4.625" style="2" customWidth="1"/>
    <col min="11015" max="11015" width="14.125" style="2" bestFit="1" customWidth="1"/>
    <col min="11016" max="11016" width="9.125" style="2" customWidth="1"/>
    <col min="11017" max="11017" width="52.75" style="2" bestFit="1" customWidth="1"/>
    <col min="11018" max="11018" width="1.625" style="2" customWidth="1"/>
    <col min="11019" max="11022" width="5.625" style="2" customWidth="1"/>
    <col min="11023" max="11023" width="3.5" style="2" customWidth="1"/>
    <col min="11024" max="11024" width="9" style="2"/>
    <col min="11025" max="11025" width="6" style="2" bestFit="1" customWidth="1"/>
    <col min="11026" max="11026" width="6.125" style="2" customWidth="1"/>
    <col min="11027" max="11027" width="1.625" style="2" customWidth="1"/>
    <col min="11028" max="11028" width="6.125" style="2" customWidth="1"/>
    <col min="11029" max="11029" width="3.625" style="2" customWidth="1"/>
    <col min="11030" max="11030" width="6.125" style="2" customWidth="1"/>
    <col min="11031" max="11031" width="1.625" style="2" customWidth="1"/>
    <col min="11032" max="11032" width="6.125" style="2" customWidth="1"/>
    <col min="11033" max="11033" width="1.625" style="2" customWidth="1"/>
    <col min="11034" max="11034" width="6.125" style="2" customWidth="1"/>
    <col min="11035" max="11035" width="3.625" style="2" customWidth="1"/>
    <col min="11036" max="11036" width="6.125" style="2" customWidth="1"/>
    <col min="11037" max="11037" width="5.625" style="2" bestFit="1" customWidth="1"/>
    <col min="11038" max="11265" width="9" style="2"/>
    <col min="11266" max="11266" width="1.625" style="2" customWidth="1"/>
    <col min="11267" max="11268" width="6.625" style="2" customWidth="1"/>
    <col min="11269" max="11269" width="1.625" style="2" customWidth="1"/>
    <col min="11270" max="11270" width="4.625" style="2" customWidth="1"/>
    <col min="11271" max="11271" width="14.125" style="2" bestFit="1" customWidth="1"/>
    <col min="11272" max="11272" width="9.125" style="2" customWidth="1"/>
    <col min="11273" max="11273" width="52.75" style="2" bestFit="1" customWidth="1"/>
    <col min="11274" max="11274" width="1.625" style="2" customWidth="1"/>
    <col min="11275" max="11278" width="5.625" style="2" customWidth="1"/>
    <col min="11279" max="11279" width="3.5" style="2" customWidth="1"/>
    <col min="11280" max="11280" width="9" style="2"/>
    <col min="11281" max="11281" width="6" style="2" bestFit="1" customWidth="1"/>
    <col min="11282" max="11282" width="6.125" style="2" customWidth="1"/>
    <col min="11283" max="11283" width="1.625" style="2" customWidth="1"/>
    <col min="11284" max="11284" width="6.125" style="2" customWidth="1"/>
    <col min="11285" max="11285" width="3.625" style="2" customWidth="1"/>
    <col min="11286" max="11286" width="6.125" style="2" customWidth="1"/>
    <col min="11287" max="11287" width="1.625" style="2" customWidth="1"/>
    <col min="11288" max="11288" width="6.125" style="2" customWidth="1"/>
    <col min="11289" max="11289" width="1.625" style="2" customWidth="1"/>
    <col min="11290" max="11290" width="6.125" style="2" customWidth="1"/>
    <col min="11291" max="11291" width="3.625" style="2" customWidth="1"/>
    <col min="11292" max="11292" width="6.125" style="2" customWidth="1"/>
    <col min="11293" max="11293" width="5.625" style="2" bestFit="1" customWidth="1"/>
    <col min="11294" max="11521" width="9" style="2"/>
    <col min="11522" max="11522" width="1.625" style="2" customWidth="1"/>
    <col min="11523" max="11524" width="6.625" style="2" customWidth="1"/>
    <col min="11525" max="11525" width="1.625" style="2" customWidth="1"/>
    <col min="11526" max="11526" width="4.625" style="2" customWidth="1"/>
    <col min="11527" max="11527" width="14.125" style="2" bestFit="1" customWidth="1"/>
    <col min="11528" max="11528" width="9.125" style="2" customWidth="1"/>
    <col min="11529" max="11529" width="52.75" style="2" bestFit="1" customWidth="1"/>
    <col min="11530" max="11530" width="1.625" style="2" customWidth="1"/>
    <col min="11531" max="11534" width="5.625" style="2" customWidth="1"/>
    <col min="11535" max="11535" width="3.5" style="2" customWidth="1"/>
    <col min="11536" max="11536" width="9" style="2"/>
    <col min="11537" max="11537" width="6" style="2" bestFit="1" customWidth="1"/>
    <col min="11538" max="11538" width="6.125" style="2" customWidth="1"/>
    <col min="11539" max="11539" width="1.625" style="2" customWidth="1"/>
    <col min="11540" max="11540" width="6.125" style="2" customWidth="1"/>
    <col min="11541" max="11541" width="3.625" style="2" customWidth="1"/>
    <col min="11542" max="11542" width="6.125" style="2" customWidth="1"/>
    <col min="11543" max="11543" width="1.625" style="2" customWidth="1"/>
    <col min="11544" max="11544" width="6.125" style="2" customWidth="1"/>
    <col min="11545" max="11545" width="1.625" style="2" customWidth="1"/>
    <col min="11546" max="11546" width="6.125" style="2" customWidth="1"/>
    <col min="11547" max="11547" width="3.625" style="2" customWidth="1"/>
    <col min="11548" max="11548" width="6.125" style="2" customWidth="1"/>
    <col min="11549" max="11549" width="5.625" style="2" bestFit="1" customWidth="1"/>
    <col min="11550" max="11777" width="9" style="2"/>
    <col min="11778" max="11778" width="1.625" style="2" customWidth="1"/>
    <col min="11779" max="11780" width="6.625" style="2" customWidth="1"/>
    <col min="11781" max="11781" width="1.625" style="2" customWidth="1"/>
    <col min="11782" max="11782" width="4.625" style="2" customWidth="1"/>
    <col min="11783" max="11783" width="14.125" style="2" bestFit="1" customWidth="1"/>
    <col min="11784" max="11784" width="9.125" style="2" customWidth="1"/>
    <col min="11785" max="11785" width="52.75" style="2" bestFit="1" customWidth="1"/>
    <col min="11786" max="11786" width="1.625" style="2" customWidth="1"/>
    <col min="11787" max="11790" width="5.625" style="2" customWidth="1"/>
    <col min="11791" max="11791" width="3.5" style="2" customWidth="1"/>
    <col min="11792" max="11792" width="9" style="2"/>
    <col min="11793" max="11793" width="6" style="2" bestFit="1" customWidth="1"/>
    <col min="11794" max="11794" width="6.125" style="2" customWidth="1"/>
    <col min="11795" max="11795" width="1.625" style="2" customWidth="1"/>
    <col min="11796" max="11796" width="6.125" style="2" customWidth="1"/>
    <col min="11797" max="11797" width="3.625" style="2" customWidth="1"/>
    <col min="11798" max="11798" width="6.125" style="2" customWidth="1"/>
    <col min="11799" max="11799" width="1.625" style="2" customWidth="1"/>
    <col min="11800" max="11800" width="6.125" style="2" customWidth="1"/>
    <col min="11801" max="11801" width="1.625" style="2" customWidth="1"/>
    <col min="11802" max="11802" width="6.125" style="2" customWidth="1"/>
    <col min="11803" max="11803" width="3.625" style="2" customWidth="1"/>
    <col min="11804" max="11804" width="6.125" style="2" customWidth="1"/>
    <col min="11805" max="11805" width="5.625" style="2" bestFit="1" customWidth="1"/>
    <col min="11806" max="12033" width="9" style="2"/>
    <col min="12034" max="12034" width="1.625" style="2" customWidth="1"/>
    <col min="12035" max="12036" width="6.625" style="2" customWidth="1"/>
    <col min="12037" max="12037" width="1.625" style="2" customWidth="1"/>
    <col min="12038" max="12038" width="4.625" style="2" customWidth="1"/>
    <col min="12039" max="12039" width="14.125" style="2" bestFit="1" customWidth="1"/>
    <col min="12040" max="12040" width="9.125" style="2" customWidth="1"/>
    <col min="12041" max="12041" width="52.75" style="2" bestFit="1" customWidth="1"/>
    <col min="12042" max="12042" width="1.625" style="2" customWidth="1"/>
    <col min="12043" max="12046" width="5.625" style="2" customWidth="1"/>
    <col min="12047" max="12047" width="3.5" style="2" customWidth="1"/>
    <col min="12048" max="12048" width="9" style="2"/>
    <col min="12049" max="12049" width="6" style="2" bestFit="1" customWidth="1"/>
    <col min="12050" max="12050" width="6.125" style="2" customWidth="1"/>
    <col min="12051" max="12051" width="1.625" style="2" customWidth="1"/>
    <col min="12052" max="12052" width="6.125" style="2" customWidth="1"/>
    <col min="12053" max="12053" width="3.625" style="2" customWidth="1"/>
    <col min="12054" max="12054" width="6.125" style="2" customWidth="1"/>
    <col min="12055" max="12055" width="1.625" style="2" customWidth="1"/>
    <col min="12056" max="12056" width="6.125" style="2" customWidth="1"/>
    <col min="12057" max="12057" width="1.625" style="2" customWidth="1"/>
    <col min="12058" max="12058" width="6.125" style="2" customWidth="1"/>
    <col min="12059" max="12059" width="3.625" style="2" customWidth="1"/>
    <col min="12060" max="12060" width="6.125" style="2" customWidth="1"/>
    <col min="12061" max="12061" width="5.625" style="2" bestFit="1" customWidth="1"/>
    <col min="12062" max="12289" width="9" style="2"/>
    <col min="12290" max="12290" width="1.625" style="2" customWidth="1"/>
    <col min="12291" max="12292" width="6.625" style="2" customWidth="1"/>
    <col min="12293" max="12293" width="1.625" style="2" customWidth="1"/>
    <col min="12294" max="12294" width="4.625" style="2" customWidth="1"/>
    <col min="12295" max="12295" width="14.125" style="2" bestFit="1" customWidth="1"/>
    <col min="12296" max="12296" width="9.125" style="2" customWidth="1"/>
    <col min="12297" max="12297" width="52.75" style="2" bestFit="1" customWidth="1"/>
    <col min="12298" max="12298" width="1.625" style="2" customWidth="1"/>
    <col min="12299" max="12302" width="5.625" style="2" customWidth="1"/>
    <col min="12303" max="12303" width="3.5" style="2" customWidth="1"/>
    <col min="12304" max="12304" width="9" style="2"/>
    <col min="12305" max="12305" width="6" style="2" bestFit="1" customWidth="1"/>
    <col min="12306" max="12306" width="6.125" style="2" customWidth="1"/>
    <col min="12307" max="12307" width="1.625" style="2" customWidth="1"/>
    <col min="12308" max="12308" width="6.125" style="2" customWidth="1"/>
    <col min="12309" max="12309" width="3.625" style="2" customWidth="1"/>
    <col min="12310" max="12310" width="6.125" style="2" customWidth="1"/>
    <col min="12311" max="12311" width="1.625" style="2" customWidth="1"/>
    <col min="12312" max="12312" width="6.125" style="2" customWidth="1"/>
    <col min="12313" max="12313" width="1.625" style="2" customWidth="1"/>
    <col min="12314" max="12314" width="6.125" style="2" customWidth="1"/>
    <col min="12315" max="12315" width="3.625" style="2" customWidth="1"/>
    <col min="12316" max="12316" width="6.125" style="2" customWidth="1"/>
    <col min="12317" max="12317" width="5.625" style="2" bestFit="1" customWidth="1"/>
    <col min="12318" max="12545" width="9" style="2"/>
    <col min="12546" max="12546" width="1.625" style="2" customWidth="1"/>
    <col min="12547" max="12548" width="6.625" style="2" customWidth="1"/>
    <col min="12549" max="12549" width="1.625" style="2" customWidth="1"/>
    <col min="12550" max="12550" width="4.625" style="2" customWidth="1"/>
    <col min="12551" max="12551" width="14.125" style="2" bestFit="1" customWidth="1"/>
    <col min="12552" max="12552" width="9.125" style="2" customWidth="1"/>
    <col min="12553" max="12553" width="52.75" style="2" bestFit="1" customWidth="1"/>
    <col min="12554" max="12554" width="1.625" style="2" customWidth="1"/>
    <col min="12555" max="12558" width="5.625" style="2" customWidth="1"/>
    <col min="12559" max="12559" width="3.5" style="2" customWidth="1"/>
    <col min="12560" max="12560" width="9" style="2"/>
    <col min="12561" max="12561" width="6" style="2" bestFit="1" customWidth="1"/>
    <col min="12562" max="12562" width="6.125" style="2" customWidth="1"/>
    <col min="12563" max="12563" width="1.625" style="2" customWidth="1"/>
    <col min="12564" max="12564" width="6.125" style="2" customWidth="1"/>
    <col min="12565" max="12565" width="3.625" style="2" customWidth="1"/>
    <col min="12566" max="12566" width="6.125" style="2" customWidth="1"/>
    <col min="12567" max="12567" width="1.625" style="2" customWidth="1"/>
    <col min="12568" max="12568" width="6.125" style="2" customWidth="1"/>
    <col min="12569" max="12569" width="1.625" style="2" customWidth="1"/>
    <col min="12570" max="12570" width="6.125" style="2" customWidth="1"/>
    <col min="12571" max="12571" width="3.625" style="2" customWidth="1"/>
    <col min="12572" max="12572" width="6.125" style="2" customWidth="1"/>
    <col min="12573" max="12573" width="5.625" style="2" bestFit="1" customWidth="1"/>
    <col min="12574" max="12801" width="9" style="2"/>
    <col min="12802" max="12802" width="1.625" style="2" customWidth="1"/>
    <col min="12803" max="12804" width="6.625" style="2" customWidth="1"/>
    <col min="12805" max="12805" width="1.625" style="2" customWidth="1"/>
    <col min="12806" max="12806" width="4.625" style="2" customWidth="1"/>
    <col min="12807" max="12807" width="14.125" style="2" bestFit="1" customWidth="1"/>
    <col min="12808" max="12808" width="9.125" style="2" customWidth="1"/>
    <col min="12809" max="12809" width="52.75" style="2" bestFit="1" customWidth="1"/>
    <col min="12810" max="12810" width="1.625" style="2" customWidth="1"/>
    <col min="12811" max="12814" width="5.625" style="2" customWidth="1"/>
    <col min="12815" max="12815" width="3.5" style="2" customWidth="1"/>
    <col min="12816" max="12816" width="9" style="2"/>
    <col min="12817" max="12817" width="6" style="2" bestFit="1" customWidth="1"/>
    <col min="12818" max="12818" width="6.125" style="2" customWidth="1"/>
    <col min="12819" max="12819" width="1.625" style="2" customWidth="1"/>
    <col min="12820" max="12820" width="6.125" style="2" customWidth="1"/>
    <col min="12821" max="12821" width="3.625" style="2" customWidth="1"/>
    <col min="12822" max="12822" width="6.125" style="2" customWidth="1"/>
    <col min="12823" max="12823" width="1.625" style="2" customWidth="1"/>
    <col min="12824" max="12824" width="6.125" style="2" customWidth="1"/>
    <col min="12825" max="12825" width="1.625" style="2" customWidth="1"/>
    <col min="12826" max="12826" width="6.125" style="2" customWidth="1"/>
    <col min="12827" max="12827" width="3.625" style="2" customWidth="1"/>
    <col min="12828" max="12828" width="6.125" style="2" customWidth="1"/>
    <col min="12829" max="12829" width="5.625" style="2" bestFit="1" customWidth="1"/>
    <col min="12830" max="13057" width="9" style="2"/>
    <col min="13058" max="13058" width="1.625" style="2" customWidth="1"/>
    <col min="13059" max="13060" width="6.625" style="2" customWidth="1"/>
    <col min="13061" max="13061" width="1.625" style="2" customWidth="1"/>
    <col min="13062" max="13062" width="4.625" style="2" customWidth="1"/>
    <col min="13063" max="13063" width="14.125" style="2" bestFit="1" customWidth="1"/>
    <col min="13064" max="13064" width="9.125" style="2" customWidth="1"/>
    <col min="13065" max="13065" width="52.75" style="2" bestFit="1" customWidth="1"/>
    <col min="13066" max="13066" width="1.625" style="2" customWidth="1"/>
    <col min="13067" max="13070" width="5.625" style="2" customWidth="1"/>
    <col min="13071" max="13071" width="3.5" style="2" customWidth="1"/>
    <col min="13072" max="13072" width="9" style="2"/>
    <col min="13073" max="13073" width="6" style="2" bestFit="1" customWidth="1"/>
    <col min="13074" max="13074" width="6.125" style="2" customWidth="1"/>
    <col min="13075" max="13075" width="1.625" style="2" customWidth="1"/>
    <col min="13076" max="13076" width="6.125" style="2" customWidth="1"/>
    <col min="13077" max="13077" width="3.625" style="2" customWidth="1"/>
    <col min="13078" max="13078" width="6.125" style="2" customWidth="1"/>
    <col min="13079" max="13079" width="1.625" style="2" customWidth="1"/>
    <col min="13080" max="13080" width="6.125" style="2" customWidth="1"/>
    <col min="13081" max="13081" width="1.625" style="2" customWidth="1"/>
    <col min="13082" max="13082" width="6.125" style="2" customWidth="1"/>
    <col min="13083" max="13083" width="3.625" style="2" customWidth="1"/>
    <col min="13084" max="13084" width="6.125" style="2" customWidth="1"/>
    <col min="13085" max="13085" width="5.625" style="2" bestFit="1" customWidth="1"/>
    <col min="13086" max="13313" width="9" style="2"/>
    <col min="13314" max="13314" width="1.625" style="2" customWidth="1"/>
    <col min="13315" max="13316" width="6.625" style="2" customWidth="1"/>
    <col min="13317" max="13317" width="1.625" style="2" customWidth="1"/>
    <col min="13318" max="13318" width="4.625" style="2" customWidth="1"/>
    <col min="13319" max="13319" width="14.125" style="2" bestFit="1" customWidth="1"/>
    <col min="13320" max="13320" width="9.125" style="2" customWidth="1"/>
    <col min="13321" max="13321" width="52.75" style="2" bestFit="1" customWidth="1"/>
    <col min="13322" max="13322" width="1.625" style="2" customWidth="1"/>
    <col min="13323" max="13326" width="5.625" style="2" customWidth="1"/>
    <col min="13327" max="13327" width="3.5" style="2" customWidth="1"/>
    <col min="13328" max="13328" width="9" style="2"/>
    <col min="13329" max="13329" width="6" style="2" bestFit="1" customWidth="1"/>
    <col min="13330" max="13330" width="6.125" style="2" customWidth="1"/>
    <col min="13331" max="13331" width="1.625" style="2" customWidth="1"/>
    <col min="13332" max="13332" width="6.125" style="2" customWidth="1"/>
    <col min="13333" max="13333" width="3.625" style="2" customWidth="1"/>
    <col min="13334" max="13334" width="6.125" style="2" customWidth="1"/>
    <col min="13335" max="13335" width="1.625" style="2" customWidth="1"/>
    <col min="13336" max="13336" width="6.125" style="2" customWidth="1"/>
    <col min="13337" max="13337" width="1.625" style="2" customWidth="1"/>
    <col min="13338" max="13338" width="6.125" style="2" customWidth="1"/>
    <col min="13339" max="13339" width="3.625" style="2" customWidth="1"/>
    <col min="13340" max="13340" width="6.125" style="2" customWidth="1"/>
    <col min="13341" max="13341" width="5.625" style="2" bestFit="1" customWidth="1"/>
    <col min="13342" max="13569" width="9" style="2"/>
    <col min="13570" max="13570" width="1.625" style="2" customWidth="1"/>
    <col min="13571" max="13572" width="6.625" style="2" customWidth="1"/>
    <col min="13573" max="13573" width="1.625" style="2" customWidth="1"/>
    <col min="13574" max="13574" width="4.625" style="2" customWidth="1"/>
    <col min="13575" max="13575" width="14.125" style="2" bestFit="1" customWidth="1"/>
    <col min="13576" max="13576" width="9.125" style="2" customWidth="1"/>
    <col min="13577" max="13577" width="52.75" style="2" bestFit="1" customWidth="1"/>
    <col min="13578" max="13578" width="1.625" style="2" customWidth="1"/>
    <col min="13579" max="13582" width="5.625" style="2" customWidth="1"/>
    <col min="13583" max="13583" width="3.5" style="2" customWidth="1"/>
    <col min="13584" max="13584" width="9" style="2"/>
    <col min="13585" max="13585" width="6" style="2" bestFit="1" customWidth="1"/>
    <col min="13586" max="13586" width="6.125" style="2" customWidth="1"/>
    <col min="13587" max="13587" width="1.625" style="2" customWidth="1"/>
    <col min="13588" max="13588" width="6.125" style="2" customWidth="1"/>
    <col min="13589" max="13589" width="3.625" style="2" customWidth="1"/>
    <col min="13590" max="13590" width="6.125" style="2" customWidth="1"/>
    <col min="13591" max="13591" width="1.625" style="2" customWidth="1"/>
    <col min="13592" max="13592" width="6.125" style="2" customWidth="1"/>
    <col min="13593" max="13593" width="1.625" style="2" customWidth="1"/>
    <col min="13594" max="13594" width="6.125" style="2" customWidth="1"/>
    <col min="13595" max="13595" width="3.625" style="2" customWidth="1"/>
    <col min="13596" max="13596" width="6.125" style="2" customWidth="1"/>
    <col min="13597" max="13597" width="5.625" style="2" bestFit="1" customWidth="1"/>
    <col min="13598" max="13825" width="9" style="2"/>
    <col min="13826" max="13826" width="1.625" style="2" customWidth="1"/>
    <col min="13827" max="13828" width="6.625" style="2" customWidth="1"/>
    <col min="13829" max="13829" width="1.625" style="2" customWidth="1"/>
    <col min="13830" max="13830" width="4.625" style="2" customWidth="1"/>
    <col min="13831" max="13831" width="14.125" style="2" bestFit="1" customWidth="1"/>
    <col min="13832" max="13832" width="9.125" style="2" customWidth="1"/>
    <col min="13833" max="13833" width="52.75" style="2" bestFit="1" customWidth="1"/>
    <col min="13834" max="13834" width="1.625" style="2" customWidth="1"/>
    <col min="13835" max="13838" width="5.625" style="2" customWidth="1"/>
    <col min="13839" max="13839" width="3.5" style="2" customWidth="1"/>
    <col min="13840" max="13840" width="9" style="2"/>
    <col min="13841" max="13841" width="6" style="2" bestFit="1" customWidth="1"/>
    <col min="13842" max="13842" width="6.125" style="2" customWidth="1"/>
    <col min="13843" max="13843" width="1.625" style="2" customWidth="1"/>
    <col min="13844" max="13844" width="6.125" style="2" customWidth="1"/>
    <col min="13845" max="13845" width="3.625" style="2" customWidth="1"/>
    <col min="13846" max="13846" width="6.125" style="2" customWidth="1"/>
    <col min="13847" max="13847" width="1.625" style="2" customWidth="1"/>
    <col min="13848" max="13848" width="6.125" style="2" customWidth="1"/>
    <col min="13849" max="13849" width="1.625" style="2" customWidth="1"/>
    <col min="13850" max="13850" width="6.125" style="2" customWidth="1"/>
    <col min="13851" max="13851" width="3.625" style="2" customWidth="1"/>
    <col min="13852" max="13852" width="6.125" style="2" customWidth="1"/>
    <col min="13853" max="13853" width="5.625" style="2" bestFit="1" customWidth="1"/>
    <col min="13854" max="14081" width="9" style="2"/>
    <col min="14082" max="14082" width="1.625" style="2" customWidth="1"/>
    <col min="14083" max="14084" width="6.625" style="2" customWidth="1"/>
    <col min="14085" max="14085" width="1.625" style="2" customWidth="1"/>
    <col min="14086" max="14086" width="4.625" style="2" customWidth="1"/>
    <col min="14087" max="14087" width="14.125" style="2" bestFit="1" customWidth="1"/>
    <col min="14088" max="14088" width="9.125" style="2" customWidth="1"/>
    <col min="14089" max="14089" width="52.75" style="2" bestFit="1" customWidth="1"/>
    <col min="14090" max="14090" width="1.625" style="2" customWidth="1"/>
    <col min="14091" max="14094" width="5.625" style="2" customWidth="1"/>
    <col min="14095" max="14095" width="3.5" style="2" customWidth="1"/>
    <col min="14096" max="14096" width="9" style="2"/>
    <col min="14097" max="14097" width="6" style="2" bestFit="1" customWidth="1"/>
    <col min="14098" max="14098" width="6.125" style="2" customWidth="1"/>
    <col min="14099" max="14099" width="1.625" style="2" customWidth="1"/>
    <col min="14100" max="14100" width="6.125" style="2" customWidth="1"/>
    <col min="14101" max="14101" width="3.625" style="2" customWidth="1"/>
    <col min="14102" max="14102" width="6.125" style="2" customWidth="1"/>
    <col min="14103" max="14103" width="1.625" style="2" customWidth="1"/>
    <col min="14104" max="14104" width="6.125" style="2" customWidth="1"/>
    <col min="14105" max="14105" width="1.625" style="2" customWidth="1"/>
    <col min="14106" max="14106" width="6.125" style="2" customWidth="1"/>
    <col min="14107" max="14107" width="3.625" style="2" customWidth="1"/>
    <col min="14108" max="14108" width="6.125" style="2" customWidth="1"/>
    <col min="14109" max="14109" width="5.625" style="2" bestFit="1" customWidth="1"/>
    <col min="14110" max="14337" width="9" style="2"/>
    <col min="14338" max="14338" width="1.625" style="2" customWidth="1"/>
    <col min="14339" max="14340" width="6.625" style="2" customWidth="1"/>
    <col min="14341" max="14341" width="1.625" style="2" customWidth="1"/>
    <col min="14342" max="14342" width="4.625" style="2" customWidth="1"/>
    <col min="14343" max="14343" width="14.125" style="2" bestFit="1" customWidth="1"/>
    <col min="14344" max="14344" width="9.125" style="2" customWidth="1"/>
    <col min="14345" max="14345" width="52.75" style="2" bestFit="1" customWidth="1"/>
    <col min="14346" max="14346" width="1.625" style="2" customWidth="1"/>
    <col min="14347" max="14350" width="5.625" style="2" customWidth="1"/>
    <col min="14351" max="14351" width="3.5" style="2" customWidth="1"/>
    <col min="14352" max="14352" width="9" style="2"/>
    <col min="14353" max="14353" width="6" style="2" bestFit="1" customWidth="1"/>
    <col min="14354" max="14354" width="6.125" style="2" customWidth="1"/>
    <col min="14355" max="14355" width="1.625" style="2" customWidth="1"/>
    <col min="14356" max="14356" width="6.125" style="2" customWidth="1"/>
    <col min="14357" max="14357" width="3.625" style="2" customWidth="1"/>
    <col min="14358" max="14358" width="6.125" style="2" customWidth="1"/>
    <col min="14359" max="14359" width="1.625" style="2" customWidth="1"/>
    <col min="14360" max="14360" width="6.125" style="2" customWidth="1"/>
    <col min="14361" max="14361" width="1.625" style="2" customWidth="1"/>
    <col min="14362" max="14362" width="6.125" style="2" customWidth="1"/>
    <col min="14363" max="14363" width="3.625" style="2" customWidth="1"/>
    <col min="14364" max="14364" width="6.125" style="2" customWidth="1"/>
    <col min="14365" max="14365" width="5.625" style="2" bestFit="1" customWidth="1"/>
    <col min="14366" max="14593" width="9" style="2"/>
    <col min="14594" max="14594" width="1.625" style="2" customWidth="1"/>
    <col min="14595" max="14596" width="6.625" style="2" customWidth="1"/>
    <col min="14597" max="14597" width="1.625" style="2" customWidth="1"/>
    <col min="14598" max="14598" width="4.625" style="2" customWidth="1"/>
    <col min="14599" max="14599" width="14.125" style="2" bestFit="1" customWidth="1"/>
    <col min="14600" max="14600" width="9.125" style="2" customWidth="1"/>
    <col min="14601" max="14601" width="52.75" style="2" bestFit="1" customWidth="1"/>
    <col min="14602" max="14602" width="1.625" style="2" customWidth="1"/>
    <col min="14603" max="14606" width="5.625" style="2" customWidth="1"/>
    <col min="14607" max="14607" width="3.5" style="2" customWidth="1"/>
    <col min="14608" max="14608" width="9" style="2"/>
    <col min="14609" max="14609" width="6" style="2" bestFit="1" customWidth="1"/>
    <col min="14610" max="14610" width="6.125" style="2" customWidth="1"/>
    <col min="14611" max="14611" width="1.625" style="2" customWidth="1"/>
    <col min="14612" max="14612" width="6.125" style="2" customWidth="1"/>
    <col min="14613" max="14613" width="3.625" style="2" customWidth="1"/>
    <col min="14614" max="14614" width="6.125" style="2" customWidth="1"/>
    <col min="14615" max="14615" width="1.625" style="2" customWidth="1"/>
    <col min="14616" max="14616" width="6.125" style="2" customWidth="1"/>
    <col min="14617" max="14617" width="1.625" style="2" customWidth="1"/>
    <col min="14618" max="14618" width="6.125" style="2" customWidth="1"/>
    <col min="14619" max="14619" width="3.625" style="2" customWidth="1"/>
    <col min="14620" max="14620" width="6.125" style="2" customWidth="1"/>
    <col min="14621" max="14621" width="5.625" style="2" bestFit="1" customWidth="1"/>
    <col min="14622" max="14849" width="9" style="2"/>
    <col min="14850" max="14850" width="1.625" style="2" customWidth="1"/>
    <col min="14851" max="14852" width="6.625" style="2" customWidth="1"/>
    <col min="14853" max="14853" width="1.625" style="2" customWidth="1"/>
    <col min="14854" max="14854" width="4.625" style="2" customWidth="1"/>
    <col min="14855" max="14855" width="14.125" style="2" bestFit="1" customWidth="1"/>
    <col min="14856" max="14856" width="9.125" style="2" customWidth="1"/>
    <col min="14857" max="14857" width="52.75" style="2" bestFit="1" customWidth="1"/>
    <col min="14858" max="14858" width="1.625" style="2" customWidth="1"/>
    <col min="14859" max="14862" width="5.625" style="2" customWidth="1"/>
    <col min="14863" max="14863" width="3.5" style="2" customWidth="1"/>
    <col min="14864" max="14864" width="9" style="2"/>
    <col min="14865" max="14865" width="6" style="2" bestFit="1" customWidth="1"/>
    <col min="14866" max="14866" width="6.125" style="2" customWidth="1"/>
    <col min="14867" max="14867" width="1.625" style="2" customWidth="1"/>
    <col min="14868" max="14868" width="6.125" style="2" customWidth="1"/>
    <col min="14869" max="14869" width="3.625" style="2" customWidth="1"/>
    <col min="14870" max="14870" width="6.125" style="2" customWidth="1"/>
    <col min="14871" max="14871" width="1.625" style="2" customWidth="1"/>
    <col min="14872" max="14872" width="6.125" style="2" customWidth="1"/>
    <col min="14873" max="14873" width="1.625" style="2" customWidth="1"/>
    <col min="14874" max="14874" width="6.125" style="2" customWidth="1"/>
    <col min="14875" max="14875" width="3.625" style="2" customWidth="1"/>
    <col min="14876" max="14876" width="6.125" style="2" customWidth="1"/>
    <col min="14877" max="14877" width="5.625" style="2" bestFit="1" customWidth="1"/>
    <col min="14878" max="15105" width="9" style="2"/>
    <col min="15106" max="15106" width="1.625" style="2" customWidth="1"/>
    <col min="15107" max="15108" width="6.625" style="2" customWidth="1"/>
    <col min="15109" max="15109" width="1.625" style="2" customWidth="1"/>
    <col min="15110" max="15110" width="4.625" style="2" customWidth="1"/>
    <col min="15111" max="15111" width="14.125" style="2" bestFit="1" customWidth="1"/>
    <col min="15112" max="15112" width="9.125" style="2" customWidth="1"/>
    <col min="15113" max="15113" width="52.75" style="2" bestFit="1" customWidth="1"/>
    <col min="15114" max="15114" width="1.625" style="2" customWidth="1"/>
    <col min="15115" max="15118" width="5.625" style="2" customWidth="1"/>
    <col min="15119" max="15119" width="3.5" style="2" customWidth="1"/>
    <col min="15120" max="15120" width="9" style="2"/>
    <col min="15121" max="15121" width="6" style="2" bestFit="1" customWidth="1"/>
    <col min="15122" max="15122" width="6.125" style="2" customWidth="1"/>
    <col min="15123" max="15123" width="1.625" style="2" customWidth="1"/>
    <col min="15124" max="15124" width="6.125" style="2" customWidth="1"/>
    <col min="15125" max="15125" width="3.625" style="2" customWidth="1"/>
    <col min="15126" max="15126" width="6.125" style="2" customWidth="1"/>
    <col min="15127" max="15127" width="1.625" style="2" customWidth="1"/>
    <col min="15128" max="15128" width="6.125" style="2" customWidth="1"/>
    <col min="15129" max="15129" width="1.625" style="2" customWidth="1"/>
    <col min="15130" max="15130" width="6.125" style="2" customWidth="1"/>
    <col min="15131" max="15131" width="3.625" style="2" customWidth="1"/>
    <col min="15132" max="15132" width="6.125" style="2" customWidth="1"/>
    <col min="15133" max="15133" width="5.625" style="2" bestFit="1" customWidth="1"/>
    <col min="15134" max="15361" width="9" style="2"/>
    <col min="15362" max="15362" width="1.625" style="2" customWidth="1"/>
    <col min="15363" max="15364" width="6.625" style="2" customWidth="1"/>
    <col min="15365" max="15365" width="1.625" style="2" customWidth="1"/>
    <col min="15366" max="15366" width="4.625" style="2" customWidth="1"/>
    <col min="15367" max="15367" width="14.125" style="2" bestFit="1" customWidth="1"/>
    <col min="15368" max="15368" width="9.125" style="2" customWidth="1"/>
    <col min="15369" max="15369" width="52.75" style="2" bestFit="1" customWidth="1"/>
    <col min="15370" max="15370" width="1.625" style="2" customWidth="1"/>
    <col min="15371" max="15374" width="5.625" style="2" customWidth="1"/>
    <col min="15375" max="15375" width="3.5" style="2" customWidth="1"/>
    <col min="15376" max="15376" width="9" style="2"/>
    <col min="15377" max="15377" width="6" style="2" bestFit="1" customWidth="1"/>
    <col min="15378" max="15378" width="6.125" style="2" customWidth="1"/>
    <col min="15379" max="15379" width="1.625" style="2" customWidth="1"/>
    <col min="15380" max="15380" width="6.125" style="2" customWidth="1"/>
    <col min="15381" max="15381" width="3.625" style="2" customWidth="1"/>
    <col min="15382" max="15382" width="6.125" style="2" customWidth="1"/>
    <col min="15383" max="15383" width="1.625" style="2" customWidth="1"/>
    <col min="15384" max="15384" width="6.125" style="2" customWidth="1"/>
    <col min="15385" max="15385" width="1.625" style="2" customWidth="1"/>
    <col min="15386" max="15386" width="6.125" style="2" customWidth="1"/>
    <col min="15387" max="15387" width="3.625" style="2" customWidth="1"/>
    <col min="15388" max="15388" width="6.125" style="2" customWidth="1"/>
    <col min="15389" max="15389" width="5.625" style="2" bestFit="1" customWidth="1"/>
    <col min="15390" max="15617" width="9" style="2"/>
    <col min="15618" max="15618" width="1.625" style="2" customWidth="1"/>
    <col min="15619" max="15620" width="6.625" style="2" customWidth="1"/>
    <col min="15621" max="15621" width="1.625" style="2" customWidth="1"/>
    <col min="15622" max="15622" width="4.625" style="2" customWidth="1"/>
    <col min="15623" max="15623" width="14.125" style="2" bestFit="1" customWidth="1"/>
    <col min="15624" max="15624" width="9.125" style="2" customWidth="1"/>
    <col min="15625" max="15625" width="52.75" style="2" bestFit="1" customWidth="1"/>
    <col min="15626" max="15626" width="1.625" style="2" customWidth="1"/>
    <col min="15627" max="15630" width="5.625" style="2" customWidth="1"/>
    <col min="15631" max="15631" width="3.5" style="2" customWidth="1"/>
    <col min="15632" max="15632" width="9" style="2"/>
    <col min="15633" max="15633" width="6" style="2" bestFit="1" customWidth="1"/>
    <col min="15634" max="15634" width="6.125" style="2" customWidth="1"/>
    <col min="15635" max="15635" width="1.625" style="2" customWidth="1"/>
    <col min="15636" max="15636" width="6.125" style="2" customWidth="1"/>
    <col min="15637" max="15637" width="3.625" style="2" customWidth="1"/>
    <col min="15638" max="15638" width="6.125" style="2" customWidth="1"/>
    <col min="15639" max="15639" width="1.625" style="2" customWidth="1"/>
    <col min="15640" max="15640" width="6.125" style="2" customWidth="1"/>
    <col min="15641" max="15641" width="1.625" style="2" customWidth="1"/>
    <col min="15642" max="15642" width="6.125" style="2" customWidth="1"/>
    <col min="15643" max="15643" width="3.625" style="2" customWidth="1"/>
    <col min="15644" max="15644" width="6.125" style="2" customWidth="1"/>
    <col min="15645" max="15645" width="5.625" style="2" bestFit="1" customWidth="1"/>
    <col min="15646" max="15873" width="9" style="2"/>
    <col min="15874" max="15874" width="1.625" style="2" customWidth="1"/>
    <col min="15875" max="15876" width="6.625" style="2" customWidth="1"/>
    <col min="15877" max="15877" width="1.625" style="2" customWidth="1"/>
    <col min="15878" max="15878" width="4.625" style="2" customWidth="1"/>
    <col min="15879" max="15879" width="14.125" style="2" bestFit="1" customWidth="1"/>
    <col min="15880" max="15880" width="9.125" style="2" customWidth="1"/>
    <col min="15881" max="15881" width="52.75" style="2" bestFit="1" customWidth="1"/>
    <col min="15882" max="15882" width="1.625" style="2" customWidth="1"/>
    <col min="15883" max="15886" width="5.625" style="2" customWidth="1"/>
    <col min="15887" max="15887" width="3.5" style="2" customWidth="1"/>
    <col min="15888" max="15888" width="9" style="2"/>
    <col min="15889" max="15889" width="6" style="2" bestFit="1" customWidth="1"/>
    <col min="15890" max="15890" width="6.125" style="2" customWidth="1"/>
    <col min="15891" max="15891" width="1.625" style="2" customWidth="1"/>
    <col min="15892" max="15892" width="6.125" style="2" customWidth="1"/>
    <col min="15893" max="15893" width="3.625" style="2" customWidth="1"/>
    <col min="15894" max="15894" width="6.125" style="2" customWidth="1"/>
    <col min="15895" max="15895" width="1.625" style="2" customWidth="1"/>
    <col min="15896" max="15896" width="6.125" style="2" customWidth="1"/>
    <col min="15897" max="15897" width="1.625" style="2" customWidth="1"/>
    <col min="15898" max="15898" width="6.125" style="2" customWidth="1"/>
    <col min="15899" max="15899" width="3.625" style="2" customWidth="1"/>
    <col min="15900" max="15900" width="6.125" style="2" customWidth="1"/>
    <col min="15901" max="15901" width="5.625" style="2" bestFit="1" customWidth="1"/>
    <col min="15902" max="16129" width="9" style="2"/>
    <col min="16130" max="16130" width="1.625" style="2" customWidth="1"/>
    <col min="16131" max="16132" width="6.625" style="2" customWidth="1"/>
    <col min="16133" max="16133" width="1.625" style="2" customWidth="1"/>
    <col min="16134" max="16134" width="4.625" style="2" customWidth="1"/>
    <col min="16135" max="16135" width="14.125" style="2" bestFit="1" customWidth="1"/>
    <col min="16136" max="16136" width="9.125" style="2" customWidth="1"/>
    <col min="16137" max="16137" width="52.75" style="2" bestFit="1" customWidth="1"/>
    <col min="16138" max="16138" width="1.625" style="2" customWidth="1"/>
    <col min="16139" max="16142" width="5.625" style="2" customWidth="1"/>
    <col min="16143" max="16143" width="3.5" style="2" customWidth="1"/>
    <col min="16144" max="16144" width="9" style="2"/>
    <col min="16145" max="16145" width="6" style="2" bestFit="1" customWidth="1"/>
    <col min="16146" max="16146" width="6.125" style="2" customWidth="1"/>
    <col min="16147" max="16147" width="1.625" style="2" customWidth="1"/>
    <col min="16148" max="16148" width="6.125" style="2" customWidth="1"/>
    <col min="16149" max="16149" width="3.625" style="2" customWidth="1"/>
    <col min="16150" max="16150" width="6.125" style="2" customWidth="1"/>
    <col min="16151" max="16151" width="1.625" style="2" customWidth="1"/>
    <col min="16152" max="16152" width="6.125" style="2" customWidth="1"/>
    <col min="16153" max="16153" width="1.625" style="2" customWidth="1"/>
    <col min="16154" max="16154" width="6.125" style="2" customWidth="1"/>
    <col min="16155" max="16155" width="3.625" style="2" customWidth="1"/>
    <col min="16156" max="16156" width="6.125" style="2" customWidth="1"/>
    <col min="16157" max="16157" width="5.625" style="2" bestFit="1" customWidth="1"/>
    <col min="16158" max="16384" width="9" style="2"/>
  </cols>
  <sheetData>
    <row r="1" spans="1:17" ht="20.100000000000001" customHeight="1" thickBot="1">
      <c r="A1" s="368" t="s">
        <v>180</v>
      </c>
      <c r="B1" s="369"/>
      <c r="C1" s="369"/>
      <c r="D1" s="369"/>
      <c r="E1" s="369"/>
      <c r="F1" s="369"/>
      <c r="G1" s="370"/>
      <c r="J1" s="3"/>
      <c r="K1" s="4"/>
      <c r="L1" s="4"/>
      <c r="M1" s="4"/>
      <c r="N1" s="4"/>
      <c r="O1" s="4"/>
    </row>
    <row r="2" spans="1:17" ht="29.25" thickBot="1">
      <c r="A2" s="5" t="s">
        <v>294</v>
      </c>
      <c r="B2" s="6"/>
      <c r="C2" s="6"/>
      <c r="D2" s="6"/>
      <c r="E2" s="6"/>
      <c r="F2" s="6"/>
      <c r="G2" s="6"/>
      <c r="H2" s="6"/>
      <c r="I2" s="6"/>
      <c r="J2" s="7"/>
      <c r="K2" s="7"/>
      <c r="L2" s="7"/>
      <c r="M2" s="7"/>
      <c r="N2" s="7"/>
      <c r="O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297</v>
      </c>
      <c r="C8" s="9"/>
      <c r="D8" s="9"/>
      <c r="E8" s="9"/>
      <c r="F8" s="8"/>
      <c r="G8" s="8"/>
    </row>
    <row r="9" spans="1:17" ht="17.25" customHeight="1">
      <c r="A9" s="8"/>
      <c r="B9" s="42" t="s">
        <v>762</v>
      </c>
      <c r="C9" s="9"/>
      <c r="D9" s="9"/>
      <c r="E9" s="9"/>
      <c r="F9" s="8"/>
      <c r="G9" s="8"/>
    </row>
    <row r="10" spans="1:17" ht="17.25" customHeight="1">
      <c r="A10" s="8"/>
      <c r="B10" s="8"/>
      <c r="C10" s="9"/>
      <c r="D10" s="9"/>
      <c r="E10" s="9"/>
      <c r="F10" s="8"/>
      <c r="G10" s="8"/>
    </row>
    <row r="11" spans="1:17" ht="33">
      <c r="B11" s="371"/>
      <c r="C11" s="372"/>
      <c r="D11" s="372"/>
      <c r="E11" s="372"/>
      <c r="F11" s="373"/>
      <c r="G11" s="380" t="s">
        <v>68</v>
      </c>
      <c r="H11" s="380" t="s">
        <v>69</v>
      </c>
      <c r="I11" s="152"/>
      <c r="J11" s="383" t="s">
        <v>453</v>
      </c>
      <c r="K11" s="417"/>
      <c r="L11" s="417"/>
      <c r="M11" s="417"/>
      <c r="N11" s="418"/>
    </row>
    <row r="12" spans="1:17" ht="31.5">
      <c r="B12" s="374"/>
      <c r="C12" s="375"/>
      <c r="D12" s="375"/>
      <c r="E12" s="375"/>
      <c r="F12" s="376"/>
      <c r="G12" s="381"/>
      <c r="H12" s="381"/>
      <c r="I12" s="152"/>
      <c r="J12" s="386" t="s">
        <v>313</v>
      </c>
      <c r="K12" s="250"/>
      <c r="L12" s="250"/>
      <c r="M12" s="250"/>
      <c r="N12" s="238"/>
      <c r="Q12" s="160" t="s">
        <v>395</v>
      </c>
    </row>
    <row r="13" spans="1:17" ht="16.5">
      <c r="B13" s="374"/>
      <c r="C13" s="375"/>
      <c r="D13" s="375"/>
      <c r="E13" s="375"/>
      <c r="F13" s="376"/>
      <c r="G13" s="381"/>
      <c r="H13" s="381"/>
      <c r="I13" s="152"/>
      <c r="J13" s="164">
        <v>20</v>
      </c>
      <c r="K13" s="164">
        <v>30</v>
      </c>
      <c r="L13" s="164">
        <v>40</v>
      </c>
      <c r="M13" s="198" t="s">
        <v>497</v>
      </c>
      <c r="N13" s="164" t="s">
        <v>446</v>
      </c>
    </row>
    <row r="14" spans="1:17" ht="24">
      <c r="B14" s="377"/>
      <c r="C14" s="378"/>
      <c r="D14" s="378"/>
      <c r="E14" s="378"/>
      <c r="F14" s="379"/>
      <c r="G14" s="382"/>
      <c r="H14" s="382"/>
      <c r="I14" s="1"/>
      <c r="J14" s="161" t="s">
        <v>314</v>
      </c>
      <c r="K14" s="161" t="s">
        <v>315</v>
      </c>
      <c r="L14" s="161" t="s">
        <v>316</v>
      </c>
      <c r="M14" s="161" t="s">
        <v>496</v>
      </c>
      <c r="N14" s="181" t="s">
        <v>454</v>
      </c>
    </row>
    <row r="15" spans="1:17" ht="15" customHeight="1">
      <c r="A15" s="11"/>
      <c r="B15" s="12"/>
      <c r="C15" s="13"/>
      <c r="D15" s="13"/>
      <c r="E15" s="12"/>
      <c r="F15" s="12"/>
      <c r="G15" s="14"/>
      <c r="H15" s="15"/>
      <c r="I15" s="13"/>
      <c r="J15" s="16"/>
      <c r="K15" s="16"/>
      <c r="L15" s="16"/>
      <c r="M15" s="16"/>
      <c r="N15" s="16"/>
    </row>
    <row r="16" spans="1:17" ht="15" customHeight="1">
      <c r="A16" s="11"/>
      <c r="B16" s="420" t="s">
        <v>239</v>
      </c>
      <c r="C16" s="391" t="s">
        <v>240</v>
      </c>
      <c r="D16" s="392"/>
      <c r="E16" s="392"/>
      <c r="F16" s="393"/>
      <c r="G16" s="165" t="s">
        <v>73</v>
      </c>
      <c r="H16" s="34" t="s">
        <v>241</v>
      </c>
      <c r="I16" s="13"/>
      <c r="J16" s="37" t="s">
        <v>3</v>
      </c>
      <c r="K16" s="37" t="s">
        <v>3</v>
      </c>
      <c r="L16" s="37" t="s">
        <v>3</v>
      </c>
      <c r="M16" s="37" t="s">
        <v>3</v>
      </c>
      <c r="N16" s="37" t="s">
        <v>3</v>
      </c>
    </row>
    <row r="17" spans="1:14" ht="15" customHeight="1">
      <c r="A17" s="11"/>
      <c r="B17" s="421"/>
      <c r="C17" s="397"/>
      <c r="D17" s="398"/>
      <c r="E17" s="398"/>
      <c r="F17" s="399"/>
      <c r="G17" s="166" t="s">
        <v>242</v>
      </c>
      <c r="H17" s="18" t="s">
        <v>243</v>
      </c>
      <c r="I17" s="13"/>
      <c r="J17" s="10" t="s">
        <v>3</v>
      </c>
      <c r="K17" s="10" t="s">
        <v>3</v>
      </c>
      <c r="L17" s="10" t="s">
        <v>3</v>
      </c>
      <c r="M17" s="10" t="s">
        <v>3</v>
      </c>
      <c r="N17" s="10" t="s">
        <v>3</v>
      </c>
    </row>
    <row r="18" spans="1:14" ht="15" customHeight="1">
      <c r="A18" s="11"/>
      <c r="B18" s="141"/>
      <c r="C18" s="13"/>
      <c r="D18" s="13"/>
      <c r="E18" s="12"/>
      <c r="F18" s="12"/>
      <c r="G18" s="171" t="s">
        <v>76</v>
      </c>
      <c r="H18" s="12"/>
      <c r="I18" s="13"/>
      <c r="J18" s="16"/>
      <c r="K18" s="16"/>
      <c r="L18" s="16"/>
      <c r="M18" s="16"/>
      <c r="N18" s="16"/>
    </row>
    <row r="19" spans="1:14" ht="15" customHeight="1">
      <c r="B19" s="388" t="s">
        <v>244</v>
      </c>
      <c r="C19" s="391" t="s">
        <v>92</v>
      </c>
      <c r="D19" s="392"/>
      <c r="E19" s="392"/>
      <c r="F19" s="393"/>
      <c r="G19" s="165" t="s">
        <v>73</v>
      </c>
      <c r="H19" s="34" t="s">
        <v>93</v>
      </c>
      <c r="I19" s="32"/>
      <c r="J19" s="37" t="s">
        <v>3</v>
      </c>
      <c r="K19" s="37" t="s">
        <v>3</v>
      </c>
      <c r="L19" s="37" t="s">
        <v>3</v>
      </c>
      <c r="M19" s="37" t="s">
        <v>3</v>
      </c>
      <c r="N19" s="37" t="s">
        <v>3</v>
      </c>
    </row>
    <row r="20" spans="1:14" ht="15" customHeight="1">
      <c r="B20" s="389"/>
      <c r="C20" s="394"/>
      <c r="D20" s="395"/>
      <c r="E20" s="395"/>
      <c r="F20" s="396"/>
      <c r="G20" s="166" t="s">
        <v>245</v>
      </c>
      <c r="H20" s="34" t="s">
        <v>94</v>
      </c>
      <c r="I20" s="32"/>
      <c r="J20" s="10" t="s">
        <v>3</v>
      </c>
      <c r="K20" s="10" t="s">
        <v>3</v>
      </c>
      <c r="L20" s="10" t="s">
        <v>3</v>
      </c>
      <c r="M20" s="10" t="s">
        <v>3</v>
      </c>
      <c r="N20" s="10" t="s">
        <v>3</v>
      </c>
    </row>
    <row r="21" spans="1:14" ht="15" customHeight="1">
      <c r="B21" s="390"/>
      <c r="C21" s="397"/>
      <c r="D21" s="398"/>
      <c r="E21" s="398"/>
      <c r="F21" s="399"/>
      <c r="G21" s="166" t="s">
        <v>321</v>
      </c>
      <c r="H21" s="18" t="s">
        <v>95</v>
      </c>
      <c r="I21" s="32"/>
      <c r="J21" s="10" t="s">
        <v>3</v>
      </c>
      <c r="K21" s="10" t="s">
        <v>3</v>
      </c>
      <c r="L21" s="10" t="s">
        <v>3</v>
      </c>
      <c r="M21" s="10" t="s">
        <v>3</v>
      </c>
      <c r="N21" s="10" t="s">
        <v>3</v>
      </c>
    </row>
    <row r="22" spans="1:14" ht="15" customHeight="1">
      <c r="B22" s="35"/>
      <c r="C22" s="15"/>
      <c r="D22" s="17"/>
      <c r="E22" s="15"/>
      <c r="F22" s="15"/>
      <c r="G22" s="171" t="s">
        <v>76</v>
      </c>
      <c r="H22" s="14"/>
      <c r="I22" s="23"/>
      <c r="J22" s="24"/>
      <c r="K22" s="36"/>
      <c r="L22" s="36"/>
      <c r="M22" s="36"/>
      <c r="N22" s="36"/>
    </row>
    <row r="23" spans="1:14" ht="15" customHeight="1">
      <c r="B23" s="388" t="s">
        <v>246</v>
      </c>
      <c r="C23" s="391" t="s">
        <v>96</v>
      </c>
      <c r="D23" s="392"/>
      <c r="E23" s="392"/>
      <c r="F23" s="393"/>
      <c r="G23" s="167" t="s">
        <v>278</v>
      </c>
      <c r="H23" s="26" t="s">
        <v>98</v>
      </c>
      <c r="I23" s="20"/>
      <c r="J23" s="37" t="s">
        <v>3</v>
      </c>
      <c r="K23" s="37" t="s">
        <v>99</v>
      </c>
      <c r="L23" s="37" t="s">
        <v>99</v>
      </c>
      <c r="M23" s="37" t="s">
        <v>99</v>
      </c>
      <c r="N23" s="37" t="s">
        <v>99</v>
      </c>
    </row>
    <row r="24" spans="1:14" ht="15" customHeight="1">
      <c r="B24" s="389"/>
      <c r="C24" s="394"/>
      <c r="D24" s="395"/>
      <c r="E24" s="395"/>
      <c r="F24" s="396"/>
      <c r="G24" s="166" t="s">
        <v>329</v>
      </c>
      <c r="H24" s="26" t="s">
        <v>100</v>
      </c>
      <c r="I24" s="20"/>
      <c r="J24" s="37" t="s">
        <v>3</v>
      </c>
      <c r="K24" s="37" t="s">
        <v>3</v>
      </c>
      <c r="L24" s="37" t="s">
        <v>3</v>
      </c>
      <c r="M24" s="37" t="s">
        <v>99</v>
      </c>
      <c r="N24" s="37" t="s">
        <v>99</v>
      </c>
    </row>
    <row r="25" spans="1:14" ht="15" customHeight="1">
      <c r="B25" s="389"/>
      <c r="C25" s="394"/>
      <c r="D25" s="395"/>
      <c r="E25" s="395"/>
      <c r="F25" s="396"/>
      <c r="G25" s="166" t="s">
        <v>248</v>
      </c>
      <c r="H25" s="26" t="s">
        <v>101</v>
      </c>
      <c r="I25" s="20"/>
      <c r="J25" s="37" t="s">
        <v>99</v>
      </c>
      <c r="K25" s="37" t="s">
        <v>3</v>
      </c>
      <c r="L25" s="37" t="s">
        <v>3</v>
      </c>
      <c r="M25" s="37" t="s">
        <v>99</v>
      </c>
      <c r="N25" s="37" t="s">
        <v>99</v>
      </c>
    </row>
    <row r="26" spans="1:14" ht="15" customHeight="1">
      <c r="B26" s="389"/>
      <c r="C26" s="394"/>
      <c r="D26" s="395"/>
      <c r="E26" s="395"/>
      <c r="F26" s="396"/>
      <c r="G26" s="167" t="s">
        <v>232</v>
      </c>
      <c r="H26" s="21" t="s">
        <v>102</v>
      </c>
      <c r="I26" s="20"/>
      <c r="J26" s="37" t="s">
        <v>99</v>
      </c>
      <c r="K26" s="37" t="s">
        <v>99</v>
      </c>
      <c r="L26" s="37" t="s">
        <v>3</v>
      </c>
      <c r="M26" s="37" t="s">
        <v>99</v>
      </c>
      <c r="N26" s="37" t="s">
        <v>99</v>
      </c>
    </row>
    <row r="27" spans="1:14" ht="15" customHeight="1">
      <c r="B27" s="389"/>
      <c r="C27" s="394"/>
      <c r="D27" s="395"/>
      <c r="E27" s="395"/>
      <c r="F27" s="396"/>
      <c r="G27" s="167" t="s">
        <v>455</v>
      </c>
      <c r="H27" s="21" t="s">
        <v>105</v>
      </c>
      <c r="I27" s="20"/>
      <c r="J27" s="37" t="s">
        <v>99</v>
      </c>
      <c r="K27" s="37" t="s">
        <v>99</v>
      </c>
      <c r="L27" s="37" t="s">
        <v>99</v>
      </c>
      <c r="M27" s="37" t="s">
        <v>3</v>
      </c>
      <c r="N27" s="37" t="s">
        <v>3</v>
      </c>
    </row>
    <row r="28" spans="1:14" ht="15" customHeight="1">
      <c r="B28" s="390"/>
      <c r="C28" s="397"/>
      <c r="D28" s="398"/>
      <c r="E28" s="398"/>
      <c r="F28" s="399"/>
      <c r="G28" s="167" t="s">
        <v>459</v>
      </c>
      <c r="H28" s="21" t="s">
        <v>452</v>
      </c>
      <c r="I28" s="20"/>
      <c r="J28" s="10" t="s">
        <v>99</v>
      </c>
      <c r="K28" s="10" t="s">
        <v>99</v>
      </c>
      <c r="L28" s="10" t="s">
        <v>99</v>
      </c>
      <c r="M28" s="10" t="s">
        <v>99</v>
      </c>
      <c r="N28" s="10" t="s">
        <v>3</v>
      </c>
    </row>
    <row r="29" spans="1:14" ht="15" customHeight="1">
      <c r="B29" s="38"/>
      <c r="C29" s="15"/>
      <c r="D29" s="17"/>
      <c r="E29" s="15"/>
      <c r="F29" s="15"/>
      <c r="G29" s="171" t="s">
        <v>76</v>
      </c>
      <c r="H29" s="15"/>
      <c r="I29" s="23"/>
      <c r="J29" s="24"/>
      <c r="K29" s="16"/>
      <c r="L29" s="16"/>
      <c r="M29" s="16"/>
      <c r="N29" s="16"/>
    </row>
    <row r="30" spans="1:14" ht="15" customHeight="1">
      <c r="B30" s="388" t="s">
        <v>238</v>
      </c>
      <c r="C30" s="408" t="s">
        <v>206</v>
      </c>
      <c r="D30" s="17"/>
      <c r="E30" s="405" t="s">
        <v>71</v>
      </c>
      <c r="F30" s="406" t="s">
        <v>207</v>
      </c>
      <c r="G30" s="168" t="s">
        <v>73</v>
      </c>
      <c r="H30" s="19" t="s">
        <v>208</v>
      </c>
      <c r="I30" s="20"/>
      <c r="J30" s="10" t="s">
        <v>3</v>
      </c>
      <c r="K30" s="10" t="s">
        <v>3</v>
      </c>
      <c r="L30" s="10" t="s">
        <v>3</v>
      </c>
      <c r="M30" s="10" t="s">
        <v>3</v>
      </c>
      <c r="N30" s="10" t="s">
        <v>3</v>
      </c>
    </row>
    <row r="31" spans="1:14" ht="15" customHeight="1">
      <c r="B31" s="400"/>
      <c r="C31" s="409"/>
      <c r="D31" s="17"/>
      <c r="E31" s="405"/>
      <c r="F31" s="407"/>
      <c r="G31" s="168" t="s">
        <v>325</v>
      </c>
      <c r="H31" s="19" t="s">
        <v>209</v>
      </c>
      <c r="I31" s="20"/>
      <c r="J31" s="10" t="s">
        <v>3</v>
      </c>
      <c r="K31" s="10" t="s">
        <v>3</v>
      </c>
      <c r="L31" s="10" t="s">
        <v>3</v>
      </c>
      <c r="M31" s="10" t="s">
        <v>3</v>
      </c>
      <c r="N31" s="10" t="s">
        <v>3</v>
      </c>
    </row>
    <row r="32" spans="1:14" ht="15" customHeight="1">
      <c r="B32" s="400"/>
      <c r="C32" s="409"/>
      <c r="D32" s="17"/>
      <c r="E32" s="405"/>
      <c r="F32" s="407"/>
      <c r="G32" s="167" t="s">
        <v>326</v>
      </c>
      <c r="H32" s="19" t="s">
        <v>210</v>
      </c>
      <c r="I32" s="20"/>
      <c r="J32" s="10" t="s">
        <v>99</v>
      </c>
      <c r="K32" s="10" t="s">
        <v>3</v>
      </c>
      <c r="L32" s="10" t="s">
        <v>3</v>
      </c>
      <c r="M32" s="10" t="s">
        <v>3</v>
      </c>
      <c r="N32" s="10" t="s">
        <v>3</v>
      </c>
    </row>
    <row r="33" spans="1:14" ht="15" customHeight="1">
      <c r="B33" s="400"/>
      <c r="C33" s="409"/>
      <c r="D33" s="17"/>
      <c r="E33" s="14"/>
      <c r="F33" s="22"/>
      <c r="G33" s="171" t="s">
        <v>76</v>
      </c>
      <c r="H33" s="14"/>
      <c r="I33" s="23"/>
      <c r="J33" s="24"/>
      <c r="K33" s="16"/>
      <c r="L33" s="16"/>
      <c r="M33" s="16"/>
      <c r="N33" s="16"/>
    </row>
    <row r="34" spans="1:14" ht="15" customHeight="1">
      <c r="B34" s="400"/>
      <c r="C34" s="409"/>
      <c r="D34" s="146"/>
      <c r="E34" s="405" t="s">
        <v>77</v>
      </c>
      <c r="F34" s="407" t="s">
        <v>41</v>
      </c>
      <c r="G34" s="168" t="s">
        <v>73</v>
      </c>
      <c r="H34" s="19" t="s">
        <v>249</v>
      </c>
      <c r="I34" s="20"/>
      <c r="J34" s="10" t="s">
        <v>3</v>
      </c>
      <c r="K34" s="10" t="s">
        <v>3</v>
      </c>
      <c r="L34" s="10" t="s">
        <v>3</v>
      </c>
      <c r="M34" s="10" t="s">
        <v>3</v>
      </c>
      <c r="N34" s="10" t="s">
        <v>3</v>
      </c>
    </row>
    <row r="35" spans="1:14" ht="15" customHeight="1">
      <c r="B35" s="400"/>
      <c r="C35" s="409"/>
      <c r="D35" s="146"/>
      <c r="E35" s="405"/>
      <c r="F35" s="407"/>
      <c r="G35" s="165" t="s">
        <v>286</v>
      </c>
      <c r="H35" s="19" t="s">
        <v>250</v>
      </c>
      <c r="I35" s="20"/>
      <c r="J35" s="10" t="s">
        <v>3</v>
      </c>
      <c r="K35" s="10" t="s">
        <v>3</v>
      </c>
      <c r="L35" s="10" t="s">
        <v>3</v>
      </c>
      <c r="M35" s="10" t="s">
        <v>3</v>
      </c>
      <c r="N35" s="10" t="s">
        <v>3</v>
      </c>
    </row>
    <row r="36" spans="1:14" ht="15" customHeight="1">
      <c r="B36" s="400"/>
      <c r="C36" s="409"/>
      <c r="D36" s="146"/>
      <c r="E36" s="405"/>
      <c r="F36" s="407"/>
      <c r="G36" s="165" t="s">
        <v>251</v>
      </c>
      <c r="H36" s="19" t="s">
        <v>252</v>
      </c>
      <c r="I36" s="20"/>
      <c r="J36" s="10" t="s">
        <v>3</v>
      </c>
      <c r="K36" s="10" t="s">
        <v>3</v>
      </c>
      <c r="L36" s="10" t="s">
        <v>3</v>
      </c>
      <c r="M36" s="10" t="s">
        <v>3</v>
      </c>
      <c r="N36" s="10" t="s">
        <v>3</v>
      </c>
    </row>
    <row r="37" spans="1:14" ht="15" customHeight="1">
      <c r="B37" s="400"/>
      <c r="C37" s="409"/>
      <c r="D37" s="146"/>
      <c r="E37" s="405"/>
      <c r="F37" s="407"/>
      <c r="G37" s="167" t="s">
        <v>253</v>
      </c>
      <c r="H37" s="19" t="s">
        <v>254</v>
      </c>
      <c r="I37" s="20"/>
      <c r="J37" s="10" t="s">
        <v>3</v>
      </c>
      <c r="K37" s="10" t="s">
        <v>3</v>
      </c>
      <c r="L37" s="10" t="s">
        <v>3</v>
      </c>
      <c r="M37" s="10" t="s">
        <v>3</v>
      </c>
      <c r="N37" s="10" t="s">
        <v>3</v>
      </c>
    </row>
    <row r="38" spans="1:14" ht="15" customHeight="1">
      <c r="B38" s="400"/>
      <c r="C38" s="409"/>
      <c r="D38" s="146"/>
      <c r="E38" s="405"/>
      <c r="F38" s="406" t="s">
        <v>255</v>
      </c>
      <c r="G38" s="165" t="s">
        <v>256</v>
      </c>
      <c r="H38" s="143" t="s">
        <v>257</v>
      </c>
      <c r="I38" s="20"/>
      <c r="J38" s="10" t="s">
        <v>3</v>
      </c>
      <c r="K38" s="10" t="s">
        <v>3</v>
      </c>
      <c r="L38" s="10" t="s">
        <v>3</v>
      </c>
      <c r="M38" s="10" t="s">
        <v>3</v>
      </c>
      <c r="N38" s="10" t="s">
        <v>3</v>
      </c>
    </row>
    <row r="39" spans="1:14" ht="15" customHeight="1">
      <c r="B39" s="400"/>
      <c r="C39" s="409"/>
      <c r="D39" s="146"/>
      <c r="E39" s="405"/>
      <c r="F39" s="407"/>
      <c r="G39" s="165" t="s">
        <v>287</v>
      </c>
      <c r="H39" s="143" t="s">
        <v>258</v>
      </c>
      <c r="I39" s="20"/>
      <c r="J39" s="10" t="s">
        <v>3</v>
      </c>
      <c r="K39" s="10" t="s">
        <v>3</v>
      </c>
      <c r="L39" s="10" t="s">
        <v>3</v>
      </c>
      <c r="M39" s="10" t="s">
        <v>3</v>
      </c>
      <c r="N39" s="10" t="s">
        <v>3</v>
      </c>
    </row>
    <row r="40" spans="1:14" ht="15" customHeight="1">
      <c r="B40" s="400"/>
      <c r="C40" s="409"/>
      <c r="D40" s="146"/>
      <c r="E40" s="405"/>
      <c r="F40" s="407"/>
      <c r="G40" s="165" t="s">
        <v>341</v>
      </c>
      <c r="H40" s="143" t="s">
        <v>259</v>
      </c>
      <c r="I40" s="20"/>
      <c r="J40" s="10" t="s">
        <v>3</v>
      </c>
      <c r="K40" s="10" t="s">
        <v>3</v>
      </c>
      <c r="L40" s="10" t="s">
        <v>3</v>
      </c>
      <c r="M40" s="10" t="s">
        <v>3</v>
      </c>
      <c r="N40" s="10" t="s">
        <v>3</v>
      </c>
    </row>
    <row r="41" spans="1:14" ht="15" customHeight="1">
      <c r="B41" s="401"/>
      <c r="C41" s="410"/>
      <c r="D41" s="146"/>
      <c r="E41" s="405"/>
      <c r="F41" s="407"/>
      <c r="G41" s="165" t="s">
        <v>288</v>
      </c>
      <c r="H41" s="143" t="s">
        <v>260</v>
      </c>
      <c r="I41" s="20"/>
      <c r="J41" s="10" t="s">
        <v>3</v>
      </c>
      <c r="K41" s="10" t="s">
        <v>3</v>
      </c>
      <c r="L41" s="10" t="s">
        <v>3</v>
      </c>
      <c r="M41" s="10" t="s">
        <v>3</v>
      </c>
      <c r="N41" s="10" t="s">
        <v>3</v>
      </c>
    </row>
    <row r="42" spans="1:14" ht="15" customHeight="1">
      <c r="A42" s="144"/>
      <c r="B42" s="145"/>
      <c r="C42" s="144"/>
      <c r="D42" s="144"/>
      <c r="E42" s="144"/>
      <c r="F42" s="144"/>
      <c r="G42" s="171" t="s">
        <v>76</v>
      </c>
      <c r="J42" s="150"/>
      <c r="K42" s="150"/>
      <c r="L42" s="150"/>
      <c r="M42" s="150"/>
      <c r="N42" s="150"/>
    </row>
    <row r="43" spans="1:14" ht="15" customHeight="1">
      <c r="B43" s="388" t="s">
        <v>261</v>
      </c>
      <c r="C43" s="408" t="s">
        <v>70</v>
      </c>
      <c r="D43" s="146"/>
      <c r="E43" s="408" t="s">
        <v>82</v>
      </c>
      <c r="F43" s="380" t="s">
        <v>262</v>
      </c>
      <c r="G43" s="168" t="s">
        <v>73</v>
      </c>
      <c r="H43" s="19" t="s">
        <v>263</v>
      </c>
      <c r="I43" s="20"/>
      <c r="J43" s="10" t="s">
        <v>3</v>
      </c>
      <c r="K43" s="10" t="s">
        <v>3</v>
      </c>
      <c r="L43" s="10" t="s">
        <v>3</v>
      </c>
      <c r="M43" s="10" t="s">
        <v>3</v>
      </c>
      <c r="N43" s="10" t="s">
        <v>3</v>
      </c>
    </row>
    <row r="44" spans="1:14" ht="15" customHeight="1">
      <c r="B44" s="389"/>
      <c r="C44" s="409"/>
      <c r="D44" s="146"/>
      <c r="E44" s="410"/>
      <c r="F44" s="412"/>
      <c r="G44" s="169" t="s">
        <v>289</v>
      </c>
      <c r="H44" s="19" t="s">
        <v>264</v>
      </c>
      <c r="I44" s="20"/>
      <c r="J44" s="147" t="s">
        <v>3</v>
      </c>
      <c r="K44" s="147" t="s">
        <v>3</v>
      </c>
      <c r="L44" s="147" t="s">
        <v>3</v>
      </c>
      <c r="M44" s="147" t="s">
        <v>3</v>
      </c>
      <c r="N44" s="147" t="s">
        <v>3</v>
      </c>
    </row>
    <row r="45" spans="1:14" ht="15" customHeight="1">
      <c r="B45" s="389"/>
      <c r="C45" s="409"/>
      <c r="D45" s="17"/>
      <c r="E45" s="14"/>
      <c r="F45" s="14"/>
      <c r="G45" s="171" t="s">
        <v>76</v>
      </c>
      <c r="H45" s="14"/>
      <c r="I45" s="23"/>
      <c r="J45" s="24"/>
      <c r="K45" s="25"/>
      <c r="L45" s="25"/>
      <c r="M45" s="25"/>
      <c r="N45" s="25"/>
    </row>
    <row r="46" spans="1:14" ht="15" customHeight="1">
      <c r="B46" s="389"/>
      <c r="C46" s="409"/>
      <c r="D46" s="17"/>
      <c r="E46" s="405" t="s">
        <v>86</v>
      </c>
      <c r="F46" s="380" t="s">
        <v>211</v>
      </c>
      <c r="G46" s="168" t="s">
        <v>73</v>
      </c>
      <c r="H46" s="19" t="s">
        <v>212</v>
      </c>
      <c r="I46" s="20"/>
      <c r="J46" s="10" t="s">
        <v>3</v>
      </c>
      <c r="K46" s="10" t="s">
        <v>3</v>
      </c>
      <c r="L46" s="10" t="s">
        <v>3</v>
      </c>
      <c r="M46" s="10" t="s">
        <v>3</v>
      </c>
      <c r="N46" s="10" t="s">
        <v>3</v>
      </c>
    </row>
    <row r="47" spans="1:14" ht="15" customHeight="1">
      <c r="B47" s="389"/>
      <c r="C47" s="409"/>
      <c r="D47" s="17"/>
      <c r="E47" s="405"/>
      <c r="F47" s="411"/>
      <c r="G47" s="167" t="s">
        <v>279</v>
      </c>
      <c r="H47" s="19" t="s">
        <v>213</v>
      </c>
      <c r="I47" s="20"/>
      <c r="J47" s="10" t="s">
        <v>3</v>
      </c>
      <c r="K47" s="10" t="s">
        <v>3</v>
      </c>
      <c r="L47" s="10" t="s">
        <v>3</v>
      </c>
      <c r="M47" s="10" t="s">
        <v>3</v>
      </c>
      <c r="N47" s="10" t="s">
        <v>3</v>
      </c>
    </row>
    <row r="48" spans="1:14" ht="15" customHeight="1">
      <c r="B48" s="389"/>
      <c r="C48" s="409"/>
      <c r="D48" s="17"/>
      <c r="E48" s="405"/>
      <c r="F48" s="411"/>
      <c r="G48" s="167" t="s">
        <v>327</v>
      </c>
      <c r="H48" s="19" t="s">
        <v>214</v>
      </c>
      <c r="I48" s="20"/>
      <c r="J48" s="10" t="s">
        <v>3</v>
      </c>
      <c r="K48" s="10" t="s">
        <v>3</v>
      </c>
      <c r="L48" s="10" t="s">
        <v>3</v>
      </c>
      <c r="M48" s="10" t="s">
        <v>3</v>
      </c>
      <c r="N48" s="10" t="s">
        <v>3</v>
      </c>
    </row>
    <row r="49" spans="2:14" ht="15" customHeight="1">
      <c r="B49" s="389"/>
      <c r="C49" s="409"/>
      <c r="D49" s="17"/>
      <c r="E49" s="405"/>
      <c r="F49" s="411"/>
      <c r="G49" s="167" t="s">
        <v>328</v>
      </c>
      <c r="H49" s="19" t="s">
        <v>215</v>
      </c>
      <c r="I49" s="20"/>
      <c r="J49" s="10" t="s">
        <v>99</v>
      </c>
      <c r="K49" s="10" t="s">
        <v>3</v>
      </c>
      <c r="L49" s="10" t="s">
        <v>3</v>
      </c>
      <c r="M49" s="10" t="s">
        <v>3</v>
      </c>
      <c r="N49" s="10" t="s">
        <v>3</v>
      </c>
    </row>
    <row r="50" spans="2:14" ht="15" customHeight="1">
      <c r="B50" s="389"/>
      <c r="C50" s="409"/>
      <c r="D50" s="17"/>
      <c r="E50" s="405"/>
      <c r="F50" s="411"/>
      <c r="G50" s="168" t="s">
        <v>325</v>
      </c>
      <c r="H50" s="19" t="s">
        <v>216</v>
      </c>
      <c r="I50" s="20"/>
      <c r="J50" s="10" t="s">
        <v>3</v>
      </c>
      <c r="K50" s="10" t="s">
        <v>99</v>
      </c>
      <c r="L50" s="10" t="s">
        <v>99</v>
      </c>
      <c r="M50" s="10" t="s">
        <v>99</v>
      </c>
      <c r="N50" s="10" t="s">
        <v>99</v>
      </c>
    </row>
    <row r="51" spans="2:14" ht="15" customHeight="1">
      <c r="B51" s="389"/>
      <c r="C51" s="409"/>
      <c r="D51" s="17"/>
      <c r="E51" s="405"/>
      <c r="F51" s="411"/>
      <c r="G51" s="167" t="s">
        <v>280</v>
      </c>
      <c r="H51" s="19" t="s">
        <v>217</v>
      </c>
      <c r="I51" s="20"/>
      <c r="J51" s="10" t="s">
        <v>3</v>
      </c>
      <c r="K51" s="10" t="s">
        <v>99</v>
      </c>
      <c r="L51" s="10" t="s">
        <v>99</v>
      </c>
      <c r="M51" s="10" t="s">
        <v>99</v>
      </c>
      <c r="N51" s="10" t="s">
        <v>99</v>
      </c>
    </row>
    <row r="52" spans="2:14" ht="15" customHeight="1">
      <c r="B52" s="389"/>
      <c r="C52" s="409"/>
      <c r="D52" s="17"/>
      <c r="E52" s="22"/>
      <c r="F52" s="22"/>
      <c r="G52" s="171" t="s">
        <v>76</v>
      </c>
      <c r="H52" s="22"/>
      <c r="I52" s="23"/>
      <c r="J52" s="24"/>
      <c r="K52" s="25"/>
      <c r="L52" s="25"/>
      <c r="M52" s="25"/>
      <c r="N52" s="25"/>
    </row>
    <row r="53" spans="2:14" ht="15" customHeight="1">
      <c r="B53" s="389"/>
      <c r="C53" s="409"/>
      <c r="D53" s="17"/>
      <c r="E53" s="405" t="s">
        <v>223</v>
      </c>
      <c r="F53" s="380" t="s">
        <v>218</v>
      </c>
      <c r="G53" s="168" t="s">
        <v>73</v>
      </c>
      <c r="H53" s="19" t="s">
        <v>219</v>
      </c>
      <c r="I53" s="20"/>
      <c r="J53" s="10" t="s">
        <v>3</v>
      </c>
      <c r="K53" s="10" t="s">
        <v>3</v>
      </c>
      <c r="L53" s="10" t="s">
        <v>3</v>
      </c>
      <c r="M53" s="10" t="s">
        <v>3</v>
      </c>
      <c r="N53" s="10" t="s">
        <v>3</v>
      </c>
    </row>
    <row r="54" spans="2:14" ht="15" customHeight="1">
      <c r="B54" s="389"/>
      <c r="C54" s="409"/>
      <c r="D54" s="17"/>
      <c r="E54" s="405"/>
      <c r="F54" s="411"/>
      <c r="G54" s="415" t="s">
        <v>290</v>
      </c>
      <c r="H54" s="19" t="s">
        <v>220</v>
      </c>
      <c r="I54" s="20"/>
      <c r="J54" s="10" t="s">
        <v>3</v>
      </c>
      <c r="K54" s="10" t="s">
        <v>99</v>
      </c>
      <c r="L54" s="10" t="s">
        <v>99</v>
      </c>
      <c r="M54" s="10" t="s">
        <v>99</v>
      </c>
      <c r="N54" s="10" t="s">
        <v>99</v>
      </c>
    </row>
    <row r="55" spans="2:14" ht="15" customHeight="1">
      <c r="B55" s="389"/>
      <c r="C55" s="409"/>
      <c r="D55" s="17"/>
      <c r="E55" s="405"/>
      <c r="F55" s="411"/>
      <c r="G55" s="416"/>
      <c r="H55" s="19" t="s">
        <v>221</v>
      </c>
      <c r="I55" s="20"/>
      <c r="J55" s="10" t="s">
        <v>99</v>
      </c>
      <c r="K55" s="10" t="s">
        <v>3</v>
      </c>
      <c r="L55" s="10" t="s">
        <v>3</v>
      </c>
      <c r="M55" s="10" t="s">
        <v>3</v>
      </c>
      <c r="N55" s="10" t="s">
        <v>3</v>
      </c>
    </row>
    <row r="56" spans="2:14" ht="15" customHeight="1">
      <c r="B56" s="389"/>
      <c r="C56" s="409"/>
      <c r="D56" s="17"/>
      <c r="E56" s="405"/>
      <c r="F56" s="412"/>
      <c r="G56" s="167" t="s">
        <v>291</v>
      </c>
      <c r="H56" s="19" t="s">
        <v>222</v>
      </c>
      <c r="I56" s="20"/>
      <c r="J56" s="10" t="s">
        <v>99</v>
      </c>
      <c r="K56" s="10" t="s">
        <v>3</v>
      </c>
      <c r="L56" s="10" t="s">
        <v>3</v>
      </c>
      <c r="M56" s="10" t="s">
        <v>3</v>
      </c>
      <c r="N56" s="10" t="s">
        <v>3</v>
      </c>
    </row>
    <row r="57" spans="2:14" ht="15" customHeight="1">
      <c r="B57" s="389"/>
      <c r="C57" s="409"/>
      <c r="D57" s="17"/>
      <c r="E57" s="22"/>
      <c r="F57" s="22"/>
      <c r="G57" s="171" t="s">
        <v>76</v>
      </c>
      <c r="H57" s="22"/>
      <c r="I57" s="23"/>
      <c r="J57" s="24"/>
      <c r="K57" s="25"/>
      <c r="L57" s="25"/>
      <c r="M57" s="25"/>
      <c r="N57" s="25"/>
    </row>
    <row r="58" spans="2:14" ht="15" customHeight="1">
      <c r="B58" s="389"/>
      <c r="C58" s="409"/>
      <c r="E58" s="408" t="s">
        <v>276</v>
      </c>
      <c r="F58" s="380" t="s">
        <v>265</v>
      </c>
      <c r="G58" s="168" t="s">
        <v>73</v>
      </c>
      <c r="H58" s="148" t="s">
        <v>266</v>
      </c>
      <c r="J58" s="10" t="s">
        <v>3</v>
      </c>
      <c r="K58" s="10" t="s">
        <v>3</v>
      </c>
      <c r="L58" s="10" t="s">
        <v>3</v>
      </c>
      <c r="M58" s="10" t="s">
        <v>3</v>
      </c>
      <c r="N58" s="10" t="s">
        <v>3</v>
      </c>
    </row>
    <row r="59" spans="2:14" ht="15" customHeight="1">
      <c r="B59" s="389"/>
      <c r="C59" s="409"/>
      <c r="E59" s="410"/>
      <c r="F59" s="412"/>
      <c r="G59" s="166" t="s">
        <v>245</v>
      </c>
      <c r="H59" s="27" t="s">
        <v>267</v>
      </c>
      <c r="J59" s="10" t="s">
        <v>3</v>
      </c>
      <c r="K59" s="10" t="s">
        <v>3</v>
      </c>
      <c r="L59" s="10" t="s">
        <v>3</v>
      </c>
      <c r="M59" s="10" t="s">
        <v>3</v>
      </c>
      <c r="N59" s="10" t="s">
        <v>3</v>
      </c>
    </row>
    <row r="60" spans="2:14" ht="15" customHeight="1">
      <c r="B60" s="389"/>
      <c r="C60" s="409"/>
      <c r="E60" s="14"/>
      <c r="F60" s="14"/>
      <c r="G60" s="171" t="s">
        <v>76</v>
      </c>
      <c r="H60" s="14"/>
    </row>
    <row r="61" spans="2:14" ht="15" customHeight="1">
      <c r="B61" s="389"/>
      <c r="C61" s="409"/>
      <c r="E61" s="408" t="s">
        <v>820</v>
      </c>
      <c r="F61" s="380" t="s">
        <v>224</v>
      </c>
      <c r="G61" s="168" t="s">
        <v>73</v>
      </c>
      <c r="H61" s="27" t="s">
        <v>225</v>
      </c>
      <c r="J61" s="10" t="s">
        <v>3</v>
      </c>
      <c r="K61" s="10" t="s">
        <v>3</v>
      </c>
      <c r="L61" s="10" t="s">
        <v>3</v>
      </c>
      <c r="M61" s="10" t="s">
        <v>3</v>
      </c>
      <c r="N61" s="10" t="s">
        <v>3</v>
      </c>
    </row>
    <row r="62" spans="2:14" ht="15" customHeight="1">
      <c r="B62" s="389"/>
      <c r="C62" s="409"/>
      <c r="E62" s="410"/>
      <c r="F62" s="412"/>
      <c r="G62" s="169" t="s">
        <v>296</v>
      </c>
      <c r="H62" s="28" t="s">
        <v>227</v>
      </c>
      <c r="J62" s="10" t="s">
        <v>3</v>
      </c>
      <c r="K62" s="10" t="s">
        <v>3</v>
      </c>
      <c r="L62" s="10" t="s">
        <v>3</v>
      </c>
      <c r="M62" s="10" t="s">
        <v>3</v>
      </c>
      <c r="N62" s="10" t="s">
        <v>3</v>
      </c>
    </row>
    <row r="63" spans="2:14" ht="15" customHeight="1">
      <c r="B63" s="389"/>
      <c r="C63" s="409"/>
      <c r="E63" s="14"/>
      <c r="F63" s="14"/>
      <c r="G63" s="171" t="s">
        <v>76</v>
      </c>
      <c r="H63" s="14"/>
      <c r="J63" s="46"/>
      <c r="K63" s="46"/>
      <c r="L63" s="46"/>
      <c r="M63" s="46"/>
      <c r="N63" s="46"/>
    </row>
    <row r="64" spans="2:14" ht="15" customHeight="1">
      <c r="B64" s="389"/>
      <c r="C64" s="409"/>
      <c r="E64" s="405" t="s">
        <v>292</v>
      </c>
      <c r="F64" s="407" t="s">
        <v>228</v>
      </c>
      <c r="G64" s="168" t="s">
        <v>73</v>
      </c>
      <c r="H64" s="27" t="s">
        <v>293</v>
      </c>
      <c r="J64" s="10" t="s">
        <v>3</v>
      </c>
      <c r="K64" s="10" t="s">
        <v>3</v>
      </c>
      <c r="L64" s="10" t="s">
        <v>3</v>
      </c>
      <c r="M64" s="10" t="s">
        <v>3</v>
      </c>
      <c r="N64" s="10" t="s">
        <v>3</v>
      </c>
    </row>
    <row r="65" spans="2:29" ht="31.5">
      <c r="B65" s="389"/>
      <c r="C65" s="409"/>
      <c r="E65" s="405"/>
      <c r="F65" s="407"/>
      <c r="G65" s="170" t="s">
        <v>366</v>
      </c>
      <c r="H65" s="149" t="s">
        <v>272</v>
      </c>
      <c r="J65" s="10" t="s">
        <v>4</v>
      </c>
      <c r="K65" s="10" t="s">
        <v>4</v>
      </c>
      <c r="L65" s="10" t="s">
        <v>4</v>
      </c>
      <c r="M65" s="10" t="s">
        <v>4</v>
      </c>
      <c r="N65" s="10" t="s">
        <v>4</v>
      </c>
    </row>
    <row r="66" spans="2:29" ht="17.25">
      <c r="B66" s="390"/>
      <c r="C66" s="410"/>
      <c r="E66" s="405"/>
      <c r="F66" s="407"/>
      <c r="G66" s="170" t="s">
        <v>367</v>
      </c>
      <c r="H66" s="27" t="s">
        <v>273</v>
      </c>
      <c r="J66" s="10" t="s">
        <v>4</v>
      </c>
      <c r="K66" s="10" t="s">
        <v>4</v>
      </c>
      <c r="L66" s="10" t="s">
        <v>4</v>
      </c>
      <c r="M66" s="10" t="s">
        <v>4</v>
      </c>
      <c r="N66" s="10" t="s">
        <v>4</v>
      </c>
    </row>
    <row r="67" spans="2:29" ht="15" customHeight="1">
      <c r="B67" s="29"/>
      <c r="C67" s="17"/>
      <c r="E67" s="31" t="s">
        <v>307</v>
      </c>
      <c r="F67" s="1"/>
      <c r="G67" s="31"/>
      <c r="H67" s="31"/>
      <c r="J67" s="120" t="s">
        <v>148</v>
      </c>
      <c r="K67" s="151"/>
      <c r="L67" s="151"/>
      <c r="M67" s="151"/>
      <c r="N67" s="151"/>
      <c r="Q67" s="122"/>
      <c r="R67" s="122"/>
      <c r="S67" s="122"/>
      <c r="T67" s="122"/>
      <c r="U67" s="122"/>
      <c r="V67" s="122"/>
      <c r="W67" s="122"/>
      <c r="X67" s="122"/>
      <c r="Y67" s="122"/>
      <c r="Z67" s="122"/>
      <c r="AA67" s="122"/>
      <c r="AB67" s="122"/>
      <c r="AC67" s="122"/>
    </row>
    <row r="68" spans="2:29" ht="15" customHeight="1">
      <c r="B68" s="29"/>
      <c r="C68" s="17"/>
      <c r="E68" s="31" t="s">
        <v>274</v>
      </c>
      <c r="F68" s="1"/>
      <c r="G68" s="31"/>
      <c r="H68" s="31"/>
      <c r="J68" s="120" t="s">
        <v>309</v>
      </c>
      <c r="K68" s="151"/>
      <c r="L68" s="151"/>
      <c r="M68" s="151"/>
      <c r="N68" s="151"/>
      <c r="Q68" s="122"/>
      <c r="R68" s="122"/>
      <c r="S68" s="122"/>
      <c r="T68" s="122"/>
      <c r="U68" s="122"/>
      <c r="V68" s="122"/>
      <c r="W68" s="122"/>
      <c r="X68" s="122"/>
      <c r="Y68" s="122"/>
      <c r="Z68" s="122"/>
      <c r="AA68" s="122"/>
      <c r="AB68" s="122"/>
      <c r="AC68" s="122"/>
    </row>
    <row r="69" spans="2:29" ht="15" customHeight="1" thickBot="1">
      <c r="E69" s="6"/>
      <c r="F69" s="6"/>
      <c r="G69" s="6"/>
      <c r="H69" s="6"/>
      <c r="I69" s="6"/>
      <c r="J69" s="6"/>
    </row>
    <row r="70" spans="2:29" ht="15" customHeight="1" thickTop="1">
      <c r="B70" s="136"/>
      <c r="C70" s="136"/>
      <c r="D70" s="136"/>
      <c r="E70" s="136"/>
      <c r="F70" s="136"/>
      <c r="G70" s="136"/>
      <c r="H70" s="136"/>
      <c r="I70" s="136"/>
      <c r="J70" s="136"/>
      <c r="K70" s="136"/>
      <c r="L70" s="136"/>
      <c r="M70" s="136"/>
      <c r="N70" s="136"/>
      <c r="O70" s="136"/>
    </row>
    <row r="71" spans="2:29" ht="20.100000000000001" customHeight="1"/>
    <row r="72" spans="2:29" ht="20.100000000000001" customHeight="1"/>
    <row r="73" spans="2:29" ht="20.100000000000001" customHeight="1"/>
    <row r="74" spans="2:29" ht="20.100000000000001" customHeight="1"/>
    <row r="75" spans="2:29" ht="20.100000000000001" customHeight="1"/>
    <row r="76" spans="2:29" ht="20.100000000000001" customHeight="1"/>
    <row r="77" spans="2:29" ht="20.100000000000001" customHeight="1"/>
    <row r="78" spans="2:29" ht="20.100000000000001" customHeight="1"/>
    <row r="79" spans="2:29" ht="20.100000000000001" customHeight="1"/>
    <row r="80" spans="2:29"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sheetData>
  <mergeCells count="34">
    <mergeCell ref="G54:G55"/>
    <mergeCell ref="E58:E59"/>
    <mergeCell ref="F58:F59"/>
    <mergeCell ref="E61:E62"/>
    <mergeCell ref="F61:F62"/>
    <mergeCell ref="E64:E66"/>
    <mergeCell ref="F64:F66"/>
    <mergeCell ref="B43:B66"/>
    <mergeCell ref="C43:C66"/>
    <mergeCell ref="E43:E44"/>
    <mergeCell ref="F43:F44"/>
    <mergeCell ref="E46:E51"/>
    <mergeCell ref="F46:F51"/>
    <mergeCell ref="E53:E56"/>
    <mergeCell ref="F53:F56"/>
    <mergeCell ref="B30:B41"/>
    <mergeCell ref="C30:C41"/>
    <mergeCell ref="E30:E32"/>
    <mergeCell ref="F30:F32"/>
    <mergeCell ref="E34:E41"/>
    <mergeCell ref="F34:F37"/>
    <mergeCell ref="F38:F41"/>
    <mergeCell ref="B16:B17"/>
    <mergeCell ref="C16:F17"/>
    <mergeCell ref="B19:B21"/>
    <mergeCell ref="C19:F21"/>
    <mergeCell ref="B23:B28"/>
    <mergeCell ref="C23:F28"/>
    <mergeCell ref="A1:G1"/>
    <mergeCell ref="B11:F14"/>
    <mergeCell ref="G11:G14"/>
    <mergeCell ref="H11:H14"/>
    <mergeCell ref="J11:N11"/>
    <mergeCell ref="J12:N12"/>
  </mergeCells>
  <phoneticPr fontId="1"/>
  <hyperlinks>
    <hyperlink ref="A1:G1" location="_フィルタレギュレータ" display="製品対象リストへ戻る" xr:uid="{00000000-0004-0000-0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49 H28 N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A93"/>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68" t="s">
        <v>180</v>
      </c>
      <c r="B1" s="369"/>
      <c r="C1" s="369"/>
      <c r="D1" s="369"/>
      <c r="E1" s="369"/>
      <c r="F1" s="369"/>
      <c r="G1" s="370"/>
      <c r="J1" s="3"/>
      <c r="K1" s="4"/>
      <c r="L1" s="4"/>
      <c r="M1" s="4"/>
    </row>
    <row r="2" spans="1:15" ht="29.25" thickBot="1">
      <c r="A2" s="5" t="s">
        <v>733</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297</v>
      </c>
      <c r="C8" s="9"/>
      <c r="D8" s="9"/>
      <c r="E8" s="9"/>
      <c r="F8" s="8"/>
      <c r="G8" s="8"/>
    </row>
    <row r="9" spans="1:15" ht="17.25" customHeight="1">
      <c r="A9" s="8"/>
      <c r="B9" s="42" t="s">
        <v>762</v>
      </c>
      <c r="C9" s="9"/>
      <c r="D9" s="9"/>
      <c r="E9" s="9"/>
      <c r="F9" s="8"/>
      <c r="G9" s="8"/>
    </row>
    <row r="10" spans="1:15" ht="17.25" customHeight="1">
      <c r="A10" s="8"/>
      <c r="B10" s="8"/>
      <c r="C10" s="9"/>
      <c r="D10" s="9"/>
      <c r="E10" s="9"/>
      <c r="F10" s="8"/>
      <c r="G10" s="8"/>
    </row>
    <row r="11" spans="1:15" ht="33">
      <c r="B11" s="371"/>
      <c r="C11" s="372"/>
      <c r="D11" s="372"/>
      <c r="E11" s="372"/>
      <c r="F11" s="373"/>
      <c r="G11" s="380" t="s">
        <v>68</v>
      </c>
      <c r="H11" s="380" t="s">
        <v>69</v>
      </c>
      <c r="I11" s="152"/>
      <c r="J11" s="383" t="s">
        <v>453</v>
      </c>
      <c r="K11" s="417"/>
      <c r="L11" s="418"/>
    </row>
    <row r="12" spans="1:15" ht="31.5">
      <c r="B12" s="374"/>
      <c r="C12" s="375"/>
      <c r="D12" s="375"/>
      <c r="E12" s="375"/>
      <c r="F12" s="376"/>
      <c r="G12" s="381"/>
      <c r="H12" s="381"/>
      <c r="I12" s="152"/>
      <c r="J12" s="386" t="s">
        <v>313</v>
      </c>
      <c r="K12" s="250"/>
      <c r="L12" s="238"/>
      <c r="O12" s="160" t="s">
        <v>395</v>
      </c>
    </row>
    <row r="13" spans="1:15" ht="16.5">
      <c r="B13" s="374"/>
      <c r="C13" s="375"/>
      <c r="D13" s="375"/>
      <c r="E13" s="375"/>
      <c r="F13" s="376"/>
      <c r="G13" s="381"/>
      <c r="H13" s="381"/>
      <c r="I13" s="152"/>
      <c r="J13" s="164">
        <v>20</v>
      </c>
      <c r="K13" s="164">
        <v>30</v>
      </c>
      <c r="L13" s="164">
        <v>40</v>
      </c>
    </row>
    <row r="14" spans="1:15">
      <c r="B14" s="377"/>
      <c r="C14" s="378"/>
      <c r="D14" s="378"/>
      <c r="E14" s="378"/>
      <c r="F14" s="379"/>
      <c r="G14" s="382"/>
      <c r="H14" s="382"/>
      <c r="I14" s="1"/>
      <c r="J14" s="161" t="s">
        <v>314</v>
      </c>
      <c r="K14" s="161" t="s">
        <v>315</v>
      </c>
      <c r="L14" s="161" t="s">
        <v>316</v>
      </c>
    </row>
    <row r="15" spans="1:15" ht="15" customHeight="1">
      <c r="A15" s="11"/>
      <c r="B15" s="12"/>
      <c r="C15" s="13"/>
      <c r="D15" s="13"/>
      <c r="E15" s="12"/>
      <c r="F15" s="12"/>
      <c r="G15" s="14"/>
      <c r="H15" s="15"/>
      <c r="I15" s="13"/>
      <c r="J15" s="16"/>
      <c r="K15" s="16"/>
      <c r="L15" s="16"/>
    </row>
    <row r="16" spans="1:15" ht="15" customHeight="1">
      <c r="B16" s="388" t="s">
        <v>727</v>
      </c>
      <c r="C16" s="391" t="s">
        <v>92</v>
      </c>
      <c r="D16" s="392"/>
      <c r="E16" s="392"/>
      <c r="F16" s="393"/>
      <c r="G16" s="165" t="s">
        <v>73</v>
      </c>
      <c r="H16" s="34" t="s">
        <v>93</v>
      </c>
      <c r="I16" s="32"/>
      <c r="J16" s="37" t="s">
        <v>3</v>
      </c>
      <c r="K16" s="37" t="s">
        <v>3</v>
      </c>
      <c r="L16" s="37" t="s">
        <v>3</v>
      </c>
    </row>
    <row r="17" spans="2:12" ht="15" customHeight="1">
      <c r="B17" s="389"/>
      <c r="C17" s="394"/>
      <c r="D17" s="395"/>
      <c r="E17" s="395"/>
      <c r="F17" s="396"/>
      <c r="G17" s="166" t="s">
        <v>245</v>
      </c>
      <c r="H17" s="34" t="s">
        <v>94</v>
      </c>
      <c r="I17" s="32"/>
      <c r="J17" s="10" t="s">
        <v>3</v>
      </c>
      <c r="K17" s="10" t="s">
        <v>3</v>
      </c>
      <c r="L17" s="10" t="s">
        <v>3</v>
      </c>
    </row>
    <row r="18" spans="2:12" ht="15" customHeight="1">
      <c r="B18" s="390"/>
      <c r="C18" s="397"/>
      <c r="D18" s="398"/>
      <c r="E18" s="398"/>
      <c r="F18" s="399"/>
      <c r="G18" s="166" t="s">
        <v>321</v>
      </c>
      <c r="H18" s="18" t="s">
        <v>95</v>
      </c>
      <c r="I18" s="32"/>
      <c r="J18" s="10" t="s">
        <v>3</v>
      </c>
      <c r="K18" s="10" t="s">
        <v>3</v>
      </c>
      <c r="L18" s="10" t="s">
        <v>3</v>
      </c>
    </row>
    <row r="19" spans="2:12" ht="15" customHeight="1">
      <c r="B19" s="35"/>
      <c r="C19" s="15"/>
      <c r="D19" s="17"/>
      <c r="E19" s="15"/>
      <c r="F19" s="15"/>
      <c r="G19" s="171" t="s">
        <v>76</v>
      </c>
      <c r="H19" s="14"/>
      <c r="I19" s="23"/>
      <c r="J19" s="24"/>
      <c r="K19" s="36"/>
      <c r="L19" s="36"/>
    </row>
    <row r="20" spans="2:12" ht="15" customHeight="1">
      <c r="B20" s="388" t="s">
        <v>728</v>
      </c>
      <c r="C20" s="391" t="s">
        <v>96</v>
      </c>
      <c r="D20" s="392"/>
      <c r="E20" s="392"/>
      <c r="F20" s="393"/>
      <c r="G20" s="167" t="s">
        <v>278</v>
      </c>
      <c r="H20" s="26" t="s">
        <v>98</v>
      </c>
      <c r="I20" s="20"/>
      <c r="J20" s="37" t="s">
        <v>3</v>
      </c>
      <c r="K20" s="37" t="s">
        <v>99</v>
      </c>
      <c r="L20" s="37" t="s">
        <v>99</v>
      </c>
    </row>
    <row r="21" spans="2:12" ht="15" customHeight="1">
      <c r="B21" s="389"/>
      <c r="C21" s="394"/>
      <c r="D21" s="395"/>
      <c r="E21" s="395"/>
      <c r="F21" s="396"/>
      <c r="G21" s="166" t="s">
        <v>329</v>
      </c>
      <c r="H21" s="26" t="s">
        <v>100</v>
      </c>
      <c r="I21" s="20"/>
      <c r="J21" s="37" t="s">
        <v>3</v>
      </c>
      <c r="K21" s="37" t="s">
        <v>3</v>
      </c>
      <c r="L21" s="37" t="s">
        <v>3</v>
      </c>
    </row>
    <row r="22" spans="2:12" ht="15" customHeight="1">
      <c r="B22" s="389"/>
      <c r="C22" s="394"/>
      <c r="D22" s="395"/>
      <c r="E22" s="395"/>
      <c r="F22" s="396"/>
      <c r="G22" s="166" t="s">
        <v>248</v>
      </c>
      <c r="H22" s="26" t="s">
        <v>101</v>
      </c>
      <c r="I22" s="20"/>
      <c r="J22" s="37" t="s">
        <v>99</v>
      </c>
      <c r="K22" s="37" t="s">
        <v>3</v>
      </c>
      <c r="L22" s="37" t="s">
        <v>3</v>
      </c>
    </row>
    <row r="23" spans="2:12" ht="15" customHeight="1">
      <c r="B23" s="390"/>
      <c r="C23" s="397"/>
      <c r="D23" s="398"/>
      <c r="E23" s="398"/>
      <c r="F23" s="399"/>
      <c r="G23" s="167" t="s">
        <v>232</v>
      </c>
      <c r="H23" s="21" t="s">
        <v>102</v>
      </c>
      <c r="I23" s="20"/>
      <c r="J23" s="10" t="s">
        <v>99</v>
      </c>
      <c r="K23" s="10" t="s">
        <v>99</v>
      </c>
      <c r="L23" s="10" t="s">
        <v>3</v>
      </c>
    </row>
    <row r="24" spans="2:12" ht="15" customHeight="1">
      <c r="B24" s="38"/>
      <c r="C24" s="15"/>
      <c r="D24" s="17"/>
      <c r="E24" s="15"/>
      <c r="F24" s="15"/>
      <c r="G24" s="171" t="s">
        <v>76</v>
      </c>
      <c r="H24" s="15"/>
      <c r="I24" s="23"/>
      <c r="J24" s="24"/>
      <c r="K24" s="16"/>
      <c r="L24" s="16"/>
    </row>
    <row r="25" spans="2:12" ht="15" customHeight="1">
      <c r="B25" s="388" t="s">
        <v>729</v>
      </c>
      <c r="C25" s="408" t="s">
        <v>206</v>
      </c>
      <c r="D25" s="17"/>
      <c r="E25" s="405" t="s">
        <v>71</v>
      </c>
      <c r="F25" s="406" t="s">
        <v>207</v>
      </c>
      <c r="G25" s="168" t="s">
        <v>73</v>
      </c>
      <c r="H25" s="19" t="s">
        <v>208</v>
      </c>
      <c r="I25" s="20"/>
      <c r="J25" s="10" t="s">
        <v>3</v>
      </c>
      <c r="K25" s="10" t="s">
        <v>3</v>
      </c>
      <c r="L25" s="10" t="s">
        <v>3</v>
      </c>
    </row>
    <row r="26" spans="2:12" ht="15" customHeight="1">
      <c r="B26" s="400"/>
      <c r="C26" s="409"/>
      <c r="D26" s="17"/>
      <c r="E26" s="405"/>
      <c r="F26" s="407"/>
      <c r="G26" s="168" t="s">
        <v>325</v>
      </c>
      <c r="H26" s="19" t="s">
        <v>209</v>
      </c>
      <c r="I26" s="20"/>
      <c r="J26" s="10" t="s">
        <v>3</v>
      </c>
      <c r="K26" s="10" t="s">
        <v>3</v>
      </c>
      <c r="L26" s="10" t="s">
        <v>3</v>
      </c>
    </row>
    <row r="27" spans="2:12" ht="15" customHeight="1">
      <c r="B27" s="400"/>
      <c r="C27" s="409"/>
      <c r="D27" s="17"/>
      <c r="E27" s="405"/>
      <c r="F27" s="407"/>
      <c r="G27" s="167" t="s">
        <v>326</v>
      </c>
      <c r="H27" s="19" t="s">
        <v>210</v>
      </c>
      <c r="I27" s="20"/>
      <c r="J27" s="10" t="s">
        <v>99</v>
      </c>
      <c r="K27" s="10" t="s">
        <v>3</v>
      </c>
      <c r="L27" s="10" t="s">
        <v>3</v>
      </c>
    </row>
    <row r="28" spans="2:12" ht="15" customHeight="1">
      <c r="B28" s="400"/>
      <c r="C28" s="409"/>
      <c r="D28" s="17"/>
      <c r="E28" s="14"/>
      <c r="F28" s="22"/>
      <c r="G28" s="171" t="s">
        <v>76</v>
      </c>
      <c r="H28" s="14"/>
      <c r="I28" s="23"/>
      <c r="J28" s="24"/>
      <c r="K28" s="16"/>
      <c r="L28" s="16"/>
    </row>
    <row r="29" spans="2:12" ht="15" customHeight="1">
      <c r="B29" s="400"/>
      <c r="C29" s="409"/>
      <c r="D29" s="146"/>
      <c r="E29" s="405" t="s">
        <v>77</v>
      </c>
      <c r="F29" s="407" t="s">
        <v>41</v>
      </c>
      <c r="G29" s="168" t="s">
        <v>73</v>
      </c>
      <c r="H29" s="19" t="s">
        <v>249</v>
      </c>
      <c r="I29" s="20"/>
      <c r="J29" s="10" t="s">
        <v>3</v>
      </c>
      <c r="K29" s="10" t="s">
        <v>3</v>
      </c>
      <c r="L29" s="10" t="s">
        <v>3</v>
      </c>
    </row>
    <row r="30" spans="2:12" ht="15" customHeight="1">
      <c r="B30" s="400"/>
      <c r="C30" s="409"/>
      <c r="D30" s="146"/>
      <c r="E30" s="405"/>
      <c r="F30" s="407"/>
      <c r="G30" s="165" t="s">
        <v>286</v>
      </c>
      <c r="H30" s="19" t="s">
        <v>250</v>
      </c>
      <c r="I30" s="20"/>
      <c r="J30" s="10" t="s">
        <v>3</v>
      </c>
      <c r="K30" s="10" t="s">
        <v>3</v>
      </c>
      <c r="L30" s="10" t="s">
        <v>3</v>
      </c>
    </row>
    <row r="31" spans="2:12" ht="15" customHeight="1">
      <c r="B31" s="400"/>
      <c r="C31" s="409"/>
      <c r="D31" s="146"/>
      <c r="E31" s="405"/>
      <c r="F31" s="407"/>
      <c r="G31" s="165" t="s">
        <v>251</v>
      </c>
      <c r="H31" s="19" t="s">
        <v>252</v>
      </c>
      <c r="I31" s="20"/>
      <c r="J31" s="10" t="s">
        <v>3</v>
      </c>
      <c r="K31" s="10" t="s">
        <v>3</v>
      </c>
      <c r="L31" s="10" t="s">
        <v>3</v>
      </c>
    </row>
    <row r="32" spans="2:12" ht="15" customHeight="1">
      <c r="B32" s="400"/>
      <c r="C32" s="409"/>
      <c r="D32" s="146"/>
      <c r="E32" s="405"/>
      <c r="F32" s="407"/>
      <c r="G32" s="167" t="s">
        <v>253</v>
      </c>
      <c r="H32" s="19" t="s">
        <v>254</v>
      </c>
      <c r="I32" s="20"/>
      <c r="J32" s="10" t="s">
        <v>3</v>
      </c>
      <c r="K32" s="10" t="s">
        <v>3</v>
      </c>
      <c r="L32" s="10" t="s">
        <v>3</v>
      </c>
    </row>
    <row r="33" spans="1:12" ht="15" customHeight="1">
      <c r="B33" s="400"/>
      <c r="C33" s="409"/>
      <c r="D33" s="146"/>
      <c r="E33" s="405"/>
      <c r="F33" s="406" t="s">
        <v>255</v>
      </c>
      <c r="G33" s="165" t="s">
        <v>256</v>
      </c>
      <c r="H33" s="143" t="s">
        <v>257</v>
      </c>
      <c r="I33" s="20"/>
      <c r="J33" s="10" t="s">
        <v>3</v>
      </c>
      <c r="K33" s="10" t="s">
        <v>3</v>
      </c>
      <c r="L33" s="10" t="s">
        <v>3</v>
      </c>
    </row>
    <row r="34" spans="1:12" ht="15" customHeight="1">
      <c r="B34" s="400"/>
      <c r="C34" s="409"/>
      <c r="D34" s="146"/>
      <c r="E34" s="405"/>
      <c r="F34" s="407"/>
      <c r="G34" s="165" t="s">
        <v>287</v>
      </c>
      <c r="H34" s="143" t="s">
        <v>258</v>
      </c>
      <c r="I34" s="20"/>
      <c r="J34" s="10" t="s">
        <v>3</v>
      </c>
      <c r="K34" s="10" t="s">
        <v>3</v>
      </c>
      <c r="L34" s="10" t="s">
        <v>3</v>
      </c>
    </row>
    <row r="35" spans="1:12" ht="15" customHeight="1">
      <c r="B35" s="400"/>
      <c r="C35" s="409"/>
      <c r="D35" s="146"/>
      <c r="E35" s="405"/>
      <c r="F35" s="407"/>
      <c r="G35" s="165" t="s">
        <v>341</v>
      </c>
      <c r="H35" s="143" t="s">
        <v>259</v>
      </c>
      <c r="I35" s="20"/>
      <c r="J35" s="10" t="s">
        <v>3</v>
      </c>
      <c r="K35" s="10" t="s">
        <v>3</v>
      </c>
      <c r="L35" s="10" t="s">
        <v>3</v>
      </c>
    </row>
    <row r="36" spans="1:12" ht="15" customHeight="1">
      <c r="B36" s="401"/>
      <c r="C36" s="410"/>
      <c r="D36" s="146"/>
      <c r="E36" s="405"/>
      <c r="F36" s="407"/>
      <c r="G36" s="165" t="s">
        <v>288</v>
      </c>
      <c r="H36" s="143" t="s">
        <v>260</v>
      </c>
      <c r="I36" s="20"/>
      <c r="J36" s="10" t="s">
        <v>3</v>
      </c>
      <c r="K36" s="10" t="s">
        <v>3</v>
      </c>
      <c r="L36" s="10" t="s">
        <v>3</v>
      </c>
    </row>
    <row r="37" spans="1:12" ht="15" customHeight="1">
      <c r="A37" s="144"/>
      <c r="B37" s="145"/>
      <c r="C37" s="144"/>
      <c r="D37" s="144"/>
      <c r="E37" s="144"/>
      <c r="F37" s="144"/>
      <c r="G37" s="171" t="s">
        <v>76</v>
      </c>
      <c r="J37" s="150"/>
      <c r="K37" s="150"/>
      <c r="L37" s="150"/>
    </row>
    <row r="38" spans="1:12" ht="15" customHeight="1">
      <c r="B38" s="388" t="s">
        <v>730</v>
      </c>
      <c r="C38" s="408" t="s">
        <v>70</v>
      </c>
      <c r="D38" s="146"/>
      <c r="E38" s="408" t="s">
        <v>82</v>
      </c>
      <c r="F38" s="380" t="s">
        <v>262</v>
      </c>
      <c r="G38" s="168" t="s">
        <v>73</v>
      </c>
      <c r="H38" s="19" t="s">
        <v>263</v>
      </c>
      <c r="I38" s="20"/>
      <c r="J38" s="10" t="s">
        <v>3</v>
      </c>
      <c r="K38" s="10" t="s">
        <v>3</v>
      </c>
      <c r="L38" s="10" t="s">
        <v>3</v>
      </c>
    </row>
    <row r="39" spans="1:12" ht="15" customHeight="1">
      <c r="B39" s="389"/>
      <c r="C39" s="409"/>
      <c r="D39" s="146"/>
      <c r="E39" s="410"/>
      <c r="F39" s="412"/>
      <c r="G39" s="169" t="s">
        <v>289</v>
      </c>
      <c r="H39" s="19" t="s">
        <v>731</v>
      </c>
      <c r="I39" s="20"/>
      <c r="J39" s="147" t="s">
        <v>3</v>
      </c>
      <c r="K39" s="147" t="s">
        <v>3</v>
      </c>
      <c r="L39" s="147" t="s">
        <v>3</v>
      </c>
    </row>
    <row r="40" spans="1:12" ht="15" customHeight="1">
      <c r="B40" s="389"/>
      <c r="C40" s="409"/>
      <c r="D40" s="17"/>
      <c r="E40" s="14"/>
      <c r="F40" s="14"/>
      <c r="G40" s="171" t="s">
        <v>76</v>
      </c>
      <c r="H40" s="14"/>
      <c r="I40" s="23"/>
      <c r="J40" s="24"/>
      <c r="K40" s="25"/>
      <c r="L40" s="25"/>
    </row>
    <row r="41" spans="1:12" ht="15" customHeight="1">
      <c r="B41" s="389"/>
      <c r="C41" s="409"/>
      <c r="D41" s="17"/>
      <c r="E41" s="405" t="s">
        <v>86</v>
      </c>
      <c r="F41" s="380" t="s">
        <v>211</v>
      </c>
      <c r="G41" s="168" t="s">
        <v>73</v>
      </c>
      <c r="H41" s="19" t="s">
        <v>212</v>
      </c>
      <c r="I41" s="20"/>
      <c r="J41" s="10" t="s">
        <v>3</v>
      </c>
      <c r="K41" s="10" t="s">
        <v>3</v>
      </c>
      <c r="L41" s="10" t="s">
        <v>3</v>
      </c>
    </row>
    <row r="42" spans="1:12" ht="15" customHeight="1">
      <c r="B42" s="389"/>
      <c r="C42" s="409"/>
      <c r="D42" s="17"/>
      <c r="E42" s="405"/>
      <c r="F42" s="411"/>
      <c r="G42" s="167" t="s">
        <v>279</v>
      </c>
      <c r="H42" s="19" t="s">
        <v>213</v>
      </c>
      <c r="I42" s="20"/>
      <c r="J42" s="10" t="s">
        <v>3</v>
      </c>
      <c r="K42" s="10" t="s">
        <v>3</v>
      </c>
      <c r="L42" s="10" t="s">
        <v>3</v>
      </c>
    </row>
    <row r="43" spans="1:12" ht="15" customHeight="1">
      <c r="B43" s="389"/>
      <c r="C43" s="409"/>
      <c r="D43" s="17"/>
      <c r="E43" s="405"/>
      <c r="F43" s="411"/>
      <c r="G43" s="167" t="s">
        <v>327</v>
      </c>
      <c r="H43" s="19" t="s">
        <v>214</v>
      </c>
      <c r="I43" s="20"/>
      <c r="J43" s="10" t="s">
        <v>3</v>
      </c>
      <c r="K43" s="10" t="s">
        <v>3</v>
      </c>
      <c r="L43" s="10" t="s">
        <v>3</v>
      </c>
    </row>
    <row r="44" spans="1:12" ht="15" customHeight="1">
      <c r="B44" s="389"/>
      <c r="C44" s="409"/>
      <c r="D44" s="17"/>
      <c r="E44" s="405"/>
      <c r="F44" s="411"/>
      <c r="G44" s="167" t="s">
        <v>328</v>
      </c>
      <c r="H44" s="19" t="s">
        <v>215</v>
      </c>
      <c r="I44" s="20"/>
      <c r="J44" s="10" t="s">
        <v>99</v>
      </c>
      <c r="K44" s="10" t="s">
        <v>3</v>
      </c>
      <c r="L44" s="10" t="s">
        <v>3</v>
      </c>
    </row>
    <row r="45" spans="1:12" ht="15" customHeight="1">
      <c r="B45" s="389"/>
      <c r="C45" s="409"/>
      <c r="D45" s="17"/>
      <c r="E45" s="405"/>
      <c r="F45" s="411"/>
      <c r="G45" s="168" t="s">
        <v>325</v>
      </c>
      <c r="H45" s="19" t="s">
        <v>216</v>
      </c>
      <c r="I45" s="20"/>
      <c r="J45" s="10" t="s">
        <v>3</v>
      </c>
      <c r="K45" s="10" t="s">
        <v>99</v>
      </c>
      <c r="L45" s="10" t="s">
        <v>99</v>
      </c>
    </row>
    <row r="46" spans="1:12" ht="15" customHeight="1">
      <c r="B46" s="389"/>
      <c r="C46" s="409"/>
      <c r="D46" s="17"/>
      <c r="E46" s="405"/>
      <c r="F46" s="411"/>
      <c r="G46" s="167" t="s">
        <v>280</v>
      </c>
      <c r="H46" s="19" t="s">
        <v>217</v>
      </c>
      <c r="I46" s="20"/>
      <c r="J46" s="10" t="s">
        <v>3</v>
      </c>
      <c r="K46" s="10" t="s">
        <v>99</v>
      </c>
      <c r="L46" s="10" t="s">
        <v>99</v>
      </c>
    </row>
    <row r="47" spans="1:12" ht="15" customHeight="1">
      <c r="B47" s="389"/>
      <c r="C47" s="409"/>
      <c r="D47" s="17"/>
      <c r="E47" s="22"/>
      <c r="F47" s="22"/>
      <c r="G47" s="171" t="s">
        <v>76</v>
      </c>
      <c r="H47" s="22"/>
      <c r="I47" s="23"/>
      <c r="J47" s="24"/>
      <c r="K47" s="25"/>
      <c r="L47" s="25"/>
    </row>
    <row r="48" spans="1:12" ht="15" customHeight="1">
      <c r="B48" s="389"/>
      <c r="C48" s="409"/>
      <c r="D48" s="17"/>
      <c r="E48" s="405" t="s">
        <v>223</v>
      </c>
      <c r="F48" s="380" t="s">
        <v>218</v>
      </c>
      <c r="G48" s="168" t="s">
        <v>73</v>
      </c>
      <c r="H48" s="19" t="s">
        <v>219</v>
      </c>
      <c r="I48" s="20"/>
      <c r="J48" s="10" t="s">
        <v>3</v>
      </c>
      <c r="K48" s="10" t="s">
        <v>3</v>
      </c>
      <c r="L48" s="10" t="s">
        <v>3</v>
      </c>
    </row>
    <row r="49" spans="2:27" ht="15" customHeight="1">
      <c r="B49" s="389"/>
      <c r="C49" s="409"/>
      <c r="D49" s="17"/>
      <c r="E49" s="405"/>
      <c r="F49" s="411"/>
      <c r="G49" s="415" t="s">
        <v>290</v>
      </c>
      <c r="H49" s="19" t="s">
        <v>220</v>
      </c>
      <c r="I49" s="20"/>
      <c r="J49" s="10" t="s">
        <v>3</v>
      </c>
      <c r="K49" s="10" t="s">
        <v>99</v>
      </c>
      <c r="L49" s="10" t="s">
        <v>99</v>
      </c>
    </row>
    <row r="50" spans="2:27" ht="15" customHeight="1">
      <c r="B50" s="389"/>
      <c r="C50" s="409"/>
      <c r="D50" s="17"/>
      <c r="E50" s="405"/>
      <c r="F50" s="411"/>
      <c r="G50" s="416"/>
      <c r="H50" s="19" t="s">
        <v>221</v>
      </c>
      <c r="I50" s="20"/>
      <c r="J50" s="10" t="s">
        <v>99</v>
      </c>
      <c r="K50" s="10" t="s">
        <v>3</v>
      </c>
      <c r="L50" s="10" t="s">
        <v>3</v>
      </c>
    </row>
    <row r="51" spans="2:27" ht="15" customHeight="1">
      <c r="B51" s="389"/>
      <c r="C51" s="409"/>
      <c r="D51" s="17"/>
      <c r="E51" s="405"/>
      <c r="F51" s="412"/>
      <c r="G51" s="167" t="s">
        <v>291</v>
      </c>
      <c r="H51" s="19" t="s">
        <v>222</v>
      </c>
      <c r="I51" s="20"/>
      <c r="J51" s="10" t="s">
        <v>99</v>
      </c>
      <c r="K51" s="10" t="s">
        <v>3</v>
      </c>
      <c r="L51" s="10" t="s">
        <v>3</v>
      </c>
    </row>
    <row r="52" spans="2:27" ht="15" customHeight="1">
      <c r="B52" s="389"/>
      <c r="C52" s="409"/>
      <c r="D52" s="17"/>
      <c r="E52" s="22"/>
      <c r="F52" s="22"/>
      <c r="G52" s="171" t="s">
        <v>76</v>
      </c>
      <c r="H52" s="22"/>
      <c r="I52" s="23"/>
      <c r="J52" s="24"/>
      <c r="K52" s="25"/>
      <c r="L52" s="25"/>
    </row>
    <row r="53" spans="2:27" ht="15" customHeight="1">
      <c r="B53" s="389"/>
      <c r="C53" s="409"/>
      <c r="E53" s="408" t="s">
        <v>276</v>
      </c>
      <c r="F53" s="380" t="s">
        <v>265</v>
      </c>
      <c r="G53" s="168" t="s">
        <v>73</v>
      </c>
      <c r="H53" s="148" t="s">
        <v>266</v>
      </c>
      <c r="J53" s="10" t="s">
        <v>3</v>
      </c>
      <c r="K53" s="10" t="s">
        <v>3</v>
      </c>
      <c r="L53" s="10" t="s">
        <v>3</v>
      </c>
    </row>
    <row r="54" spans="2:27" ht="15" customHeight="1">
      <c r="B54" s="389"/>
      <c r="C54" s="409"/>
      <c r="E54" s="410"/>
      <c r="F54" s="412"/>
      <c r="G54" s="166" t="s">
        <v>245</v>
      </c>
      <c r="H54" s="27" t="s">
        <v>267</v>
      </c>
      <c r="J54" s="10" t="s">
        <v>3</v>
      </c>
      <c r="K54" s="10" t="s">
        <v>3</v>
      </c>
      <c r="L54" s="10" t="s">
        <v>3</v>
      </c>
    </row>
    <row r="55" spans="2:27" ht="15" customHeight="1">
      <c r="B55" s="389"/>
      <c r="C55" s="409"/>
      <c r="E55" s="14"/>
      <c r="F55" s="14"/>
      <c r="G55" s="171" t="s">
        <v>76</v>
      </c>
      <c r="H55" s="14"/>
    </row>
    <row r="56" spans="2:27" ht="15" customHeight="1">
      <c r="B56" s="389"/>
      <c r="C56" s="409"/>
      <c r="E56" s="408" t="s">
        <v>295</v>
      </c>
      <c r="F56" s="380" t="s">
        <v>224</v>
      </c>
      <c r="G56" s="168" t="s">
        <v>73</v>
      </c>
      <c r="H56" s="27" t="s">
        <v>225</v>
      </c>
      <c r="J56" s="10" t="s">
        <v>3</v>
      </c>
      <c r="K56" s="10" t="s">
        <v>3</v>
      </c>
      <c r="L56" s="10" t="s">
        <v>3</v>
      </c>
    </row>
    <row r="57" spans="2:27" ht="15" customHeight="1">
      <c r="B57" s="389"/>
      <c r="C57" s="409"/>
      <c r="E57" s="410"/>
      <c r="F57" s="412"/>
      <c r="G57" s="169" t="s">
        <v>296</v>
      </c>
      <c r="H57" s="28" t="s">
        <v>227</v>
      </c>
      <c r="J57" s="10" t="s">
        <v>3</v>
      </c>
      <c r="K57" s="10" t="s">
        <v>3</v>
      </c>
      <c r="L57" s="10" t="s">
        <v>3</v>
      </c>
    </row>
    <row r="58" spans="2:27" ht="15" customHeight="1">
      <c r="B58" s="389"/>
      <c r="C58" s="409"/>
      <c r="E58" s="14"/>
      <c r="F58" s="14"/>
      <c r="G58" s="171" t="s">
        <v>76</v>
      </c>
      <c r="H58" s="14"/>
      <c r="J58" s="46"/>
      <c r="K58" s="46"/>
      <c r="L58" s="46"/>
    </row>
    <row r="59" spans="2:27" ht="15" customHeight="1">
      <c r="B59" s="389"/>
      <c r="C59" s="409"/>
      <c r="E59" s="405" t="s">
        <v>292</v>
      </c>
      <c r="F59" s="407" t="s">
        <v>228</v>
      </c>
      <c r="G59" s="168" t="s">
        <v>73</v>
      </c>
      <c r="H59" s="27" t="s">
        <v>293</v>
      </c>
      <c r="J59" s="10" t="s">
        <v>3</v>
      </c>
      <c r="K59" s="10" t="s">
        <v>3</v>
      </c>
      <c r="L59" s="10" t="s">
        <v>3</v>
      </c>
    </row>
    <row r="60" spans="2:27" ht="31.5">
      <c r="B60" s="389"/>
      <c r="C60" s="409"/>
      <c r="E60" s="405"/>
      <c r="F60" s="407"/>
      <c r="G60" s="170" t="s">
        <v>366</v>
      </c>
      <c r="H60" s="149" t="s">
        <v>272</v>
      </c>
      <c r="J60" s="10" t="s">
        <v>4</v>
      </c>
      <c r="K60" s="10" t="s">
        <v>4</v>
      </c>
      <c r="L60" s="10" t="s">
        <v>4</v>
      </c>
    </row>
    <row r="61" spans="2:27" ht="17.25">
      <c r="B61" s="390"/>
      <c r="C61" s="410"/>
      <c r="E61" s="405"/>
      <c r="F61" s="407"/>
      <c r="G61" s="170" t="s">
        <v>367</v>
      </c>
      <c r="H61" s="27" t="s">
        <v>273</v>
      </c>
      <c r="J61" s="10" t="s">
        <v>4</v>
      </c>
      <c r="K61" s="10" t="s">
        <v>4</v>
      </c>
      <c r="L61" s="10" t="s">
        <v>4</v>
      </c>
    </row>
    <row r="62" spans="2:27" ht="15" customHeight="1">
      <c r="B62" s="29"/>
      <c r="C62" s="17"/>
      <c r="E62" s="31" t="s">
        <v>307</v>
      </c>
      <c r="F62" s="1"/>
      <c r="G62" s="31"/>
      <c r="H62" s="31"/>
      <c r="J62" s="120" t="s">
        <v>148</v>
      </c>
      <c r="K62" s="151"/>
      <c r="L62" s="151"/>
      <c r="O62" s="122"/>
      <c r="P62" s="122"/>
      <c r="Q62" s="122"/>
      <c r="R62" s="122"/>
      <c r="S62" s="122"/>
      <c r="T62" s="122"/>
      <c r="U62" s="122"/>
      <c r="V62" s="122"/>
      <c r="W62" s="122"/>
      <c r="X62" s="122"/>
      <c r="Y62" s="122"/>
      <c r="Z62" s="122"/>
      <c r="AA62" s="122"/>
    </row>
    <row r="63" spans="2:27" ht="15" customHeight="1">
      <c r="B63" s="29"/>
      <c r="C63" s="17"/>
      <c r="E63" s="31" t="s">
        <v>274</v>
      </c>
      <c r="F63" s="1"/>
      <c r="G63" s="31"/>
      <c r="H63" s="31"/>
      <c r="J63" s="120" t="s">
        <v>309</v>
      </c>
      <c r="K63" s="151"/>
      <c r="L63" s="151"/>
      <c r="O63" s="122"/>
      <c r="P63" s="122"/>
      <c r="Q63" s="122"/>
      <c r="R63" s="122"/>
      <c r="S63" s="122"/>
      <c r="T63" s="122"/>
      <c r="U63" s="122"/>
      <c r="V63" s="122"/>
      <c r="W63" s="122"/>
      <c r="X63" s="122"/>
      <c r="Y63" s="122"/>
      <c r="Z63" s="122"/>
      <c r="AA63" s="122"/>
    </row>
    <row r="64" spans="2:27" ht="15" customHeight="1" thickBot="1">
      <c r="E64" s="6"/>
      <c r="F64" s="6"/>
      <c r="G64" s="6"/>
      <c r="H64" s="6"/>
      <c r="I64" s="6"/>
      <c r="J64" s="6"/>
    </row>
    <row r="65" spans="2:13" ht="15" customHeight="1" thickTop="1">
      <c r="B65" s="136"/>
      <c r="C65" s="136"/>
      <c r="D65" s="136"/>
      <c r="E65" s="136"/>
      <c r="F65" s="136"/>
      <c r="G65" s="136"/>
      <c r="H65" s="136"/>
      <c r="I65" s="136"/>
      <c r="J65" s="136"/>
      <c r="K65" s="136"/>
      <c r="L65" s="136"/>
      <c r="M65" s="136"/>
    </row>
    <row r="66" spans="2:13" ht="20.100000000000001" customHeight="1"/>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sheetData>
  <mergeCells count="32">
    <mergeCell ref="G49:G50"/>
    <mergeCell ref="E53:E54"/>
    <mergeCell ref="F53:F54"/>
    <mergeCell ref="E56:E57"/>
    <mergeCell ref="F56:F57"/>
    <mergeCell ref="E59:E61"/>
    <mergeCell ref="F59:F61"/>
    <mergeCell ref="B38:B61"/>
    <mergeCell ref="C38:C61"/>
    <mergeCell ref="E38:E39"/>
    <mergeCell ref="F38:F39"/>
    <mergeCell ref="E41:E46"/>
    <mergeCell ref="F41:F46"/>
    <mergeCell ref="E48:E51"/>
    <mergeCell ref="F48:F51"/>
    <mergeCell ref="B25:B36"/>
    <mergeCell ref="C25:C36"/>
    <mergeCell ref="E25:E27"/>
    <mergeCell ref="F25:F27"/>
    <mergeCell ref="E29:E36"/>
    <mergeCell ref="F29:F32"/>
    <mergeCell ref="F33:F36"/>
    <mergeCell ref="B20:B23"/>
    <mergeCell ref="C20:F23"/>
    <mergeCell ref="A1:G1"/>
    <mergeCell ref="B11:F14"/>
    <mergeCell ref="G11:G14"/>
    <mergeCell ref="H11:H14"/>
    <mergeCell ref="J11:L11"/>
    <mergeCell ref="J12:L12"/>
    <mergeCell ref="B16:B18"/>
    <mergeCell ref="C16:F18"/>
  </mergeCells>
  <phoneticPr fontId="1"/>
  <hyperlinks>
    <hyperlink ref="A1:G1" location="_ミストセパレータレギュレータ" display="製品対象リストへ戻る" xr:uid="{00000000-0004-0000-0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39 G42:G4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AA93"/>
  <sheetViews>
    <sheetView showGridLines="0" topLeftCell="A29"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68" t="s">
        <v>180</v>
      </c>
      <c r="B1" s="369"/>
      <c r="C1" s="369"/>
      <c r="D1" s="369"/>
      <c r="E1" s="369"/>
      <c r="F1" s="369"/>
      <c r="G1" s="370"/>
      <c r="J1" s="3"/>
      <c r="K1" s="4"/>
      <c r="L1" s="4"/>
      <c r="M1" s="4"/>
    </row>
    <row r="2" spans="1:15" ht="29.25" thickBot="1">
      <c r="A2" s="5" t="s">
        <v>734</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297</v>
      </c>
      <c r="C8" s="9"/>
      <c r="D8" s="9"/>
      <c r="E8" s="9"/>
      <c r="F8" s="8"/>
      <c r="G8" s="8"/>
    </row>
    <row r="9" spans="1:15" ht="17.25" customHeight="1">
      <c r="A9" s="8"/>
      <c r="B9" s="42" t="s">
        <v>762</v>
      </c>
      <c r="C9" s="9"/>
      <c r="D9" s="9"/>
      <c r="E9" s="9"/>
      <c r="F9" s="8"/>
      <c r="G9" s="8"/>
    </row>
    <row r="10" spans="1:15" ht="17.25" customHeight="1">
      <c r="A10" s="8"/>
      <c r="B10" s="8"/>
      <c r="C10" s="9"/>
      <c r="D10" s="9"/>
      <c r="E10" s="9"/>
      <c r="F10" s="8"/>
      <c r="G10" s="8"/>
    </row>
    <row r="11" spans="1:15" ht="33">
      <c r="B11" s="371"/>
      <c r="C11" s="372"/>
      <c r="D11" s="372"/>
      <c r="E11" s="372"/>
      <c r="F11" s="373"/>
      <c r="G11" s="380" t="s">
        <v>68</v>
      </c>
      <c r="H11" s="380" t="s">
        <v>69</v>
      </c>
      <c r="I11" s="152"/>
      <c r="J11" s="383" t="s">
        <v>453</v>
      </c>
      <c r="K11" s="417"/>
      <c r="L11" s="418"/>
    </row>
    <row r="12" spans="1:15" ht="31.5">
      <c r="B12" s="374"/>
      <c r="C12" s="375"/>
      <c r="D12" s="375"/>
      <c r="E12" s="375"/>
      <c r="F12" s="376"/>
      <c r="G12" s="381"/>
      <c r="H12" s="381"/>
      <c r="I12" s="152"/>
      <c r="J12" s="386" t="s">
        <v>313</v>
      </c>
      <c r="K12" s="250"/>
      <c r="L12" s="238"/>
      <c r="O12" s="160" t="s">
        <v>395</v>
      </c>
    </row>
    <row r="13" spans="1:15" ht="16.5">
      <c r="B13" s="374"/>
      <c r="C13" s="375"/>
      <c r="D13" s="375"/>
      <c r="E13" s="375"/>
      <c r="F13" s="376"/>
      <c r="G13" s="381"/>
      <c r="H13" s="381"/>
      <c r="I13" s="152"/>
      <c r="J13" s="164">
        <v>20</v>
      </c>
      <c r="K13" s="164">
        <v>30</v>
      </c>
      <c r="L13" s="164">
        <v>40</v>
      </c>
    </row>
    <row r="14" spans="1:15">
      <c r="B14" s="377"/>
      <c r="C14" s="378"/>
      <c r="D14" s="378"/>
      <c r="E14" s="378"/>
      <c r="F14" s="379"/>
      <c r="G14" s="382"/>
      <c r="H14" s="382"/>
      <c r="I14" s="1"/>
      <c r="J14" s="161" t="s">
        <v>314</v>
      </c>
      <c r="K14" s="161" t="s">
        <v>315</v>
      </c>
      <c r="L14" s="161" t="s">
        <v>316</v>
      </c>
    </row>
    <row r="15" spans="1:15" ht="15" customHeight="1">
      <c r="A15" s="11"/>
      <c r="B15" s="12"/>
      <c r="C15" s="13"/>
      <c r="D15" s="13"/>
      <c r="E15" s="12"/>
      <c r="F15" s="12"/>
      <c r="G15" s="14"/>
      <c r="H15" s="15"/>
      <c r="I15" s="13"/>
      <c r="J15" s="16"/>
      <c r="K15" s="16"/>
      <c r="L15" s="16"/>
    </row>
    <row r="16" spans="1:15" ht="15" customHeight="1">
      <c r="B16" s="388" t="s">
        <v>727</v>
      </c>
      <c r="C16" s="391" t="s">
        <v>92</v>
      </c>
      <c r="D16" s="392"/>
      <c r="E16" s="392"/>
      <c r="F16" s="393"/>
      <c r="G16" s="165" t="s">
        <v>73</v>
      </c>
      <c r="H16" s="34" t="s">
        <v>93</v>
      </c>
      <c r="I16" s="32"/>
      <c r="J16" s="37" t="s">
        <v>3</v>
      </c>
      <c r="K16" s="37" t="s">
        <v>3</v>
      </c>
      <c r="L16" s="37" t="s">
        <v>3</v>
      </c>
    </row>
    <row r="17" spans="2:12" ht="15" customHeight="1">
      <c r="B17" s="389"/>
      <c r="C17" s="394"/>
      <c r="D17" s="395"/>
      <c r="E17" s="395"/>
      <c r="F17" s="396"/>
      <c r="G17" s="166" t="s">
        <v>245</v>
      </c>
      <c r="H17" s="34" t="s">
        <v>94</v>
      </c>
      <c r="I17" s="32"/>
      <c r="J17" s="10" t="s">
        <v>3</v>
      </c>
      <c r="K17" s="10" t="s">
        <v>3</v>
      </c>
      <c r="L17" s="10" t="s">
        <v>3</v>
      </c>
    </row>
    <row r="18" spans="2:12" ht="15" customHeight="1">
      <c r="B18" s="390"/>
      <c r="C18" s="397"/>
      <c r="D18" s="398"/>
      <c r="E18" s="398"/>
      <c r="F18" s="399"/>
      <c r="G18" s="166" t="s">
        <v>321</v>
      </c>
      <c r="H18" s="18" t="s">
        <v>95</v>
      </c>
      <c r="I18" s="32"/>
      <c r="J18" s="10" t="s">
        <v>3</v>
      </c>
      <c r="K18" s="10" t="s">
        <v>3</v>
      </c>
      <c r="L18" s="10" t="s">
        <v>3</v>
      </c>
    </row>
    <row r="19" spans="2:12" ht="15" customHeight="1">
      <c r="B19" s="35"/>
      <c r="C19" s="15"/>
      <c r="D19" s="17"/>
      <c r="E19" s="15"/>
      <c r="F19" s="15"/>
      <c r="G19" s="171" t="s">
        <v>76</v>
      </c>
      <c r="H19" s="14"/>
      <c r="I19" s="23"/>
      <c r="J19" s="24"/>
      <c r="K19" s="36"/>
      <c r="L19" s="36"/>
    </row>
    <row r="20" spans="2:12" ht="15" customHeight="1">
      <c r="B20" s="388" t="s">
        <v>728</v>
      </c>
      <c r="C20" s="391" t="s">
        <v>96</v>
      </c>
      <c r="D20" s="392"/>
      <c r="E20" s="392"/>
      <c r="F20" s="393"/>
      <c r="G20" s="167" t="s">
        <v>278</v>
      </c>
      <c r="H20" s="26" t="s">
        <v>98</v>
      </c>
      <c r="I20" s="20"/>
      <c r="J20" s="37" t="s">
        <v>3</v>
      </c>
      <c r="K20" s="37" t="s">
        <v>99</v>
      </c>
      <c r="L20" s="37" t="s">
        <v>99</v>
      </c>
    </row>
    <row r="21" spans="2:12" ht="15" customHeight="1">
      <c r="B21" s="389"/>
      <c r="C21" s="394"/>
      <c r="D21" s="395"/>
      <c r="E21" s="395"/>
      <c r="F21" s="396"/>
      <c r="G21" s="166" t="s">
        <v>329</v>
      </c>
      <c r="H21" s="26" t="s">
        <v>100</v>
      </c>
      <c r="I21" s="20"/>
      <c r="J21" s="37" t="s">
        <v>3</v>
      </c>
      <c r="K21" s="37" t="s">
        <v>3</v>
      </c>
      <c r="L21" s="37" t="s">
        <v>3</v>
      </c>
    </row>
    <row r="22" spans="2:12" ht="15" customHeight="1">
      <c r="B22" s="389"/>
      <c r="C22" s="394"/>
      <c r="D22" s="395"/>
      <c r="E22" s="395"/>
      <c r="F22" s="396"/>
      <c r="G22" s="166" t="s">
        <v>248</v>
      </c>
      <c r="H22" s="26" t="s">
        <v>101</v>
      </c>
      <c r="I22" s="20"/>
      <c r="J22" s="37" t="s">
        <v>99</v>
      </c>
      <c r="K22" s="37" t="s">
        <v>3</v>
      </c>
      <c r="L22" s="37" t="s">
        <v>3</v>
      </c>
    </row>
    <row r="23" spans="2:12" ht="15" customHeight="1">
      <c r="B23" s="390"/>
      <c r="C23" s="397"/>
      <c r="D23" s="398"/>
      <c r="E23" s="398"/>
      <c r="F23" s="399"/>
      <c r="G23" s="167" t="s">
        <v>232</v>
      </c>
      <c r="H23" s="21" t="s">
        <v>102</v>
      </c>
      <c r="I23" s="20"/>
      <c r="J23" s="10" t="s">
        <v>99</v>
      </c>
      <c r="K23" s="10" t="s">
        <v>99</v>
      </c>
      <c r="L23" s="10" t="s">
        <v>3</v>
      </c>
    </row>
    <row r="24" spans="2:12" ht="15" customHeight="1">
      <c r="B24" s="38"/>
      <c r="C24" s="15"/>
      <c r="D24" s="17"/>
      <c r="E24" s="15"/>
      <c r="F24" s="15"/>
      <c r="G24" s="171" t="s">
        <v>76</v>
      </c>
      <c r="H24" s="15"/>
      <c r="I24" s="23"/>
      <c r="J24" s="24"/>
      <c r="K24" s="16"/>
      <c r="L24" s="16"/>
    </row>
    <row r="25" spans="2:12" ht="15" customHeight="1">
      <c r="B25" s="388" t="s">
        <v>729</v>
      </c>
      <c r="C25" s="408" t="s">
        <v>206</v>
      </c>
      <c r="D25" s="17"/>
      <c r="E25" s="405" t="s">
        <v>71</v>
      </c>
      <c r="F25" s="406" t="s">
        <v>207</v>
      </c>
      <c r="G25" s="168" t="s">
        <v>73</v>
      </c>
      <c r="H25" s="19" t="s">
        <v>208</v>
      </c>
      <c r="I25" s="20"/>
      <c r="J25" s="10" t="s">
        <v>3</v>
      </c>
      <c r="K25" s="10" t="s">
        <v>3</v>
      </c>
      <c r="L25" s="10" t="s">
        <v>3</v>
      </c>
    </row>
    <row r="26" spans="2:12" ht="15" customHeight="1">
      <c r="B26" s="400"/>
      <c r="C26" s="409"/>
      <c r="D26" s="17"/>
      <c r="E26" s="405"/>
      <c r="F26" s="407"/>
      <c r="G26" s="168" t="s">
        <v>325</v>
      </c>
      <c r="H26" s="19" t="s">
        <v>209</v>
      </c>
      <c r="I26" s="20"/>
      <c r="J26" s="10" t="s">
        <v>3</v>
      </c>
      <c r="K26" s="10" t="s">
        <v>3</v>
      </c>
      <c r="L26" s="10" t="s">
        <v>3</v>
      </c>
    </row>
    <row r="27" spans="2:12" ht="15" customHeight="1">
      <c r="B27" s="400"/>
      <c r="C27" s="409"/>
      <c r="D27" s="17"/>
      <c r="E27" s="405"/>
      <c r="F27" s="407"/>
      <c r="G27" s="167" t="s">
        <v>326</v>
      </c>
      <c r="H27" s="19" t="s">
        <v>210</v>
      </c>
      <c r="I27" s="20"/>
      <c r="J27" s="10" t="s">
        <v>99</v>
      </c>
      <c r="K27" s="10" t="s">
        <v>3</v>
      </c>
      <c r="L27" s="10" t="s">
        <v>3</v>
      </c>
    </row>
    <row r="28" spans="2:12" ht="15" customHeight="1">
      <c r="B28" s="400"/>
      <c r="C28" s="409"/>
      <c r="D28" s="17"/>
      <c r="E28" s="14"/>
      <c r="F28" s="22"/>
      <c r="G28" s="171" t="s">
        <v>76</v>
      </c>
      <c r="H28" s="14"/>
      <c r="I28" s="23"/>
      <c r="J28" s="24"/>
      <c r="K28" s="16"/>
      <c r="L28" s="16"/>
    </row>
    <row r="29" spans="2:12" ht="15" customHeight="1">
      <c r="B29" s="400"/>
      <c r="C29" s="409"/>
      <c r="D29" s="146"/>
      <c r="E29" s="405" t="s">
        <v>77</v>
      </c>
      <c r="F29" s="407" t="s">
        <v>41</v>
      </c>
      <c r="G29" s="168" t="s">
        <v>73</v>
      </c>
      <c r="H29" s="19" t="s">
        <v>249</v>
      </c>
      <c r="I29" s="20"/>
      <c r="J29" s="10" t="s">
        <v>3</v>
      </c>
      <c r="K29" s="10" t="s">
        <v>3</v>
      </c>
      <c r="L29" s="10" t="s">
        <v>3</v>
      </c>
    </row>
    <row r="30" spans="2:12" ht="15" customHeight="1">
      <c r="B30" s="400"/>
      <c r="C30" s="409"/>
      <c r="D30" s="146"/>
      <c r="E30" s="405"/>
      <c r="F30" s="407"/>
      <c r="G30" s="165" t="s">
        <v>286</v>
      </c>
      <c r="H30" s="19" t="s">
        <v>250</v>
      </c>
      <c r="I30" s="20"/>
      <c r="J30" s="10" t="s">
        <v>3</v>
      </c>
      <c r="K30" s="10" t="s">
        <v>3</v>
      </c>
      <c r="L30" s="10" t="s">
        <v>3</v>
      </c>
    </row>
    <row r="31" spans="2:12" ht="15" customHeight="1">
      <c r="B31" s="400"/>
      <c r="C31" s="409"/>
      <c r="D31" s="146"/>
      <c r="E31" s="405"/>
      <c r="F31" s="407"/>
      <c r="G31" s="165" t="s">
        <v>251</v>
      </c>
      <c r="H31" s="19" t="s">
        <v>252</v>
      </c>
      <c r="I31" s="20"/>
      <c r="J31" s="10" t="s">
        <v>3</v>
      </c>
      <c r="K31" s="10" t="s">
        <v>3</v>
      </c>
      <c r="L31" s="10" t="s">
        <v>3</v>
      </c>
    </row>
    <row r="32" spans="2:12" ht="15" customHeight="1">
      <c r="B32" s="400"/>
      <c r="C32" s="409"/>
      <c r="D32" s="146"/>
      <c r="E32" s="405"/>
      <c r="F32" s="407"/>
      <c r="G32" s="167" t="s">
        <v>253</v>
      </c>
      <c r="H32" s="19" t="s">
        <v>254</v>
      </c>
      <c r="I32" s="20"/>
      <c r="J32" s="10" t="s">
        <v>3</v>
      </c>
      <c r="K32" s="10" t="s">
        <v>3</v>
      </c>
      <c r="L32" s="10" t="s">
        <v>3</v>
      </c>
    </row>
    <row r="33" spans="1:12" ht="15" customHeight="1">
      <c r="B33" s="400"/>
      <c r="C33" s="409"/>
      <c r="D33" s="146"/>
      <c r="E33" s="405"/>
      <c r="F33" s="406" t="s">
        <v>255</v>
      </c>
      <c r="G33" s="165" t="s">
        <v>256</v>
      </c>
      <c r="H33" s="143" t="s">
        <v>257</v>
      </c>
      <c r="I33" s="20"/>
      <c r="J33" s="10" t="s">
        <v>3</v>
      </c>
      <c r="K33" s="10" t="s">
        <v>3</v>
      </c>
      <c r="L33" s="10" t="s">
        <v>3</v>
      </c>
    </row>
    <row r="34" spans="1:12" ht="15" customHeight="1">
      <c r="B34" s="400"/>
      <c r="C34" s="409"/>
      <c r="D34" s="146"/>
      <c r="E34" s="405"/>
      <c r="F34" s="407"/>
      <c r="G34" s="165" t="s">
        <v>287</v>
      </c>
      <c r="H34" s="143" t="s">
        <v>258</v>
      </c>
      <c r="I34" s="20"/>
      <c r="J34" s="10" t="s">
        <v>3</v>
      </c>
      <c r="K34" s="10" t="s">
        <v>3</v>
      </c>
      <c r="L34" s="10" t="s">
        <v>3</v>
      </c>
    </row>
    <row r="35" spans="1:12" ht="15" customHeight="1">
      <c r="B35" s="400"/>
      <c r="C35" s="409"/>
      <c r="D35" s="146"/>
      <c r="E35" s="405"/>
      <c r="F35" s="407"/>
      <c r="G35" s="165" t="s">
        <v>341</v>
      </c>
      <c r="H35" s="143" t="s">
        <v>259</v>
      </c>
      <c r="I35" s="20"/>
      <c r="J35" s="10" t="s">
        <v>3</v>
      </c>
      <c r="K35" s="10" t="s">
        <v>3</v>
      </c>
      <c r="L35" s="10" t="s">
        <v>3</v>
      </c>
    </row>
    <row r="36" spans="1:12" ht="15" customHeight="1">
      <c r="B36" s="401"/>
      <c r="C36" s="410"/>
      <c r="D36" s="146"/>
      <c r="E36" s="405"/>
      <c r="F36" s="407"/>
      <c r="G36" s="165" t="s">
        <v>288</v>
      </c>
      <c r="H36" s="143" t="s">
        <v>260</v>
      </c>
      <c r="I36" s="20"/>
      <c r="J36" s="10" t="s">
        <v>3</v>
      </c>
      <c r="K36" s="10" t="s">
        <v>3</v>
      </c>
      <c r="L36" s="10" t="s">
        <v>3</v>
      </c>
    </row>
    <row r="37" spans="1:12" ht="15" customHeight="1">
      <c r="A37" s="144"/>
      <c r="B37" s="145"/>
      <c r="C37" s="144"/>
      <c r="D37" s="144"/>
      <c r="E37" s="144"/>
      <c r="F37" s="144"/>
      <c r="G37" s="171" t="s">
        <v>76</v>
      </c>
      <c r="J37" s="150"/>
      <c r="K37" s="150"/>
      <c r="L37" s="150"/>
    </row>
    <row r="38" spans="1:12" ht="15" customHeight="1">
      <c r="B38" s="388" t="s">
        <v>730</v>
      </c>
      <c r="C38" s="408" t="s">
        <v>70</v>
      </c>
      <c r="D38" s="146"/>
      <c r="E38" s="408" t="s">
        <v>82</v>
      </c>
      <c r="F38" s="380" t="s">
        <v>262</v>
      </c>
      <c r="G38" s="168" t="s">
        <v>73</v>
      </c>
      <c r="H38" s="19" t="s">
        <v>263</v>
      </c>
      <c r="I38" s="20"/>
      <c r="J38" s="10" t="s">
        <v>3</v>
      </c>
      <c r="K38" s="10" t="s">
        <v>3</v>
      </c>
      <c r="L38" s="10" t="s">
        <v>3</v>
      </c>
    </row>
    <row r="39" spans="1:12" ht="15" customHeight="1">
      <c r="B39" s="389"/>
      <c r="C39" s="409"/>
      <c r="D39" s="146"/>
      <c r="E39" s="410"/>
      <c r="F39" s="412"/>
      <c r="G39" s="169" t="s">
        <v>289</v>
      </c>
      <c r="H39" s="19" t="s">
        <v>731</v>
      </c>
      <c r="I39" s="20"/>
      <c r="J39" s="147" t="s">
        <v>3</v>
      </c>
      <c r="K39" s="147" t="s">
        <v>3</v>
      </c>
      <c r="L39" s="147" t="s">
        <v>3</v>
      </c>
    </row>
    <row r="40" spans="1:12" ht="15" customHeight="1">
      <c r="B40" s="389"/>
      <c r="C40" s="409"/>
      <c r="D40" s="17"/>
      <c r="E40" s="14"/>
      <c r="F40" s="14"/>
      <c r="G40" s="171" t="s">
        <v>76</v>
      </c>
      <c r="H40" s="14"/>
      <c r="I40" s="23"/>
      <c r="J40" s="24"/>
      <c r="K40" s="25"/>
      <c r="L40" s="25"/>
    </row>
    <row r="41" spans="1:12" ht="15" customHeight="1">
      <c r="B41" s="389"/>
      <c r="C41" s="409"/>
      <c r="D41" s="17"/>
      <c r="E41" s="405" t="s">
        <v>86</v>
      </c>
      <c r="F41" s="380" t="s">
        <v>211</v>
      </c>
      <c r="G41" s="168" t="s">
        <v>73</v>
      </c>
      <c r="H41" s="19" t="s">
        <v>212</v>
      </c>
      <c r="I41" s="20"/>
      <c r="J41" s="10" t="s">
        <v>3</v>
      </c>
      <c r="K41" s="10" t="s">
        <v>3</v>
      </c>
      <c r="L41" s="10" t="s">
        <v>3</v>
      </c>
    </row>
    <row r="42" spans="1:12" ht="15" customHeight="1">
      <c r="B42" s="389"/>
      <c r="C42" s="409"/>
      <c r="D42" s="17"/>
      <c r="E42" s="405"/>
      <c r="F42" s="411"/>
      <c r="G42" s="167" t="s">
        <v>279</v>
      </c>
      <c r="H42" s="19" t="s">
        <v>213</v>
      </c>
      <c r="I42" s="20"/>
      <c r="J42" s="10" t="s">
        <v>3</v>
      </c>
      <c r="K42" s="10" t="s">
        <v>3</v>
      </c>
      <c r="L42" s="10" t="s">
        <v>3</v>
      </c>
    </row>
    <row r="43" spans="1:12" ht="15" customHeight="1">
      <c r="B43" s="389"/>
      <c r="C43" s="409"/>
      <c r="D43" s="17"/>
      <c r="E43" s="405"/>
      <c r="F43" s="411"/>
      <c r="G43" s="167" t="s">
        <v>327</v>
      </c>
      <c r="H43" s="19" t="s">
        <v>214</v>
      </c>
      <c r="I43" s="20"/>
      <c r="J43" s="10" t="s">
        <v>3</v>
      </c>
      <c r="K43" s="10" t="s">
        <v>3</v>
      </c>
      <c r="L43" s="10" t="s">
        <v>3</v>
      </c>
    </row>
    <row r="44" spans="1:12" ht="15" customHeight="1">
      <c r="B44" s="389"/>
      <c r="C44" s="409"/>
      <c r="D44" s="17"/>
      <c r="E44" s="405"/>
      <c r="F44" s="411"/>
      <c r="G44" s="167" t="s">
        <v>328</v>
      </c>
      <c r="H44" s="19" t="s">
        <v>215</v>
      </c>
      <c r="I44" s="20"/>
      <c r="J44" s="10" t="s">
        <v>99</v>
      </c>
      <c r="K44" s="10" t="s">
        <v>3</v>
      </c>
      <c r="L44" s="10" t="s">
        <v>3</v>
      </c>
    </row>
    <row r="45" spans="1:12" ht="15" customHeight="1">
      <c r="B45" s="389"/>
      <c r="C45" s="409"/>
      <c r="D45" s="17"/>
      <c r="E45" s="405"/>
      <c r="F45" s="411"/>
      <c r="G45" s="168" t="s">
        <v>325</v>
      </c>
      <c r="H45" s="19" t="s">
        <v>216</v>
      </c>
      <c r="I45" s="20"/>
      <c r="J45" s="10" t="s">
        <v>3</v>
      </c>
      <c r="K45" s="10" t="s">
        <v>99</v>
      </c>
      <c r="L45" s="10" t="s">
        <v>99</v>
      </c>
    </row>
    <row r="46" spans="1:12" ht="15" customHeight="1">
      <c r="B46" s="389"/>
      <c r="C46" s="409"/>
      <c r="D46" s="17"/>
      <c r="E46" s="405"/>
      <c r="F46" s="411"/>
      <c r="G46" s="167" t="s">
        <v>280</v>
      </c>
      <c r="H46" s="19" t="s">
        <v>217</v>
      </c>
      <c r="I46" s="20"/>
      <c r="J46" s="10" t="s">
        <v>3</v>
      </c>
      <c r="K46" s="10" t="s">
        <v>99</v>
      </c>
      <c r="L46" s="10" t="s">
        <v>99</v>
      </c>
    </row>
    <row r="47" spans="1:12" ht="15" customHeight="1">
      <c r="B47" s="389"/>
      <c r="C47" s="409"/>
      <c r="D47" s="17"/>
      <c r="E47" s="22"/>
      <c r="F47" s="22"/>
      <c r="G47" s="171" t="s">
        <v>76</v>
      </c>
      <c r="H47" s="22"/>
      <c r="I47" s="23"/>
      <c r="J47" s="24"/>
      <c r="K47" s="25"/>
      <c r="L47" s="25"/>
    </row>
    <row r="48" spans="1:12" ht="15" customHeight="1">
      <c r="B48" s="389"/>
      <c r="C48" s="409"/>
      <c r="D48" s="17"/>
      <c r="E48" s="405" t="s">
        <v>223</v>
      </c>
      <c r="F48" s="380" t="s">
        <v>218</v>
      </c>
      <c r="G48" s="168" t="s">
        <v>73</v>
      </c>
      <c r="H48" s="19" t="s">
        <v>219</v>
      </c>
      <c r="I48" s="20"/>
      <c r="J48" s="10" t="s">
        <v>3</v>
      </c>
      <c r="K48" s="10" t="s">
        <v>3</v>
      </c>
      <c r="L48" s="10" t="s">
        <v>3</v>
      </c>
    </row>
    <row r="49" spans="2:27" ht="15" customHeight="1">
      <c r="B49" s="389"/>
      <c r="C49" s="409"/>
      <c r="D49" s="17"/>
      <c r="E49" s="405"/>
      <c r="F49" s="411"/>
      <c r="G49" s="415" t="s">
        <v>290</v>
      </c>
      <c r="H49" s="19" t="s">
        <v>220</v>
      </c>
      <c r="I49" s="20"/>
      <c r="J49" s="10" t="s">
        <v>3</v>
      </c>
      <c r="K49" s="10" t="s">
        <v>99</v>
      </c>
      <c r="L49" s="10" t="s">
        <v>99</v>
      </c>
    </row>
    <row r="50" spans="2:27" ht="15" customHeight="1">
      <c r="B50" s="389"/>
      <c r="C50" s="409"/>
      <c r="D50" s="17"/>
      <c r="E50" s="405"/>
      <c r="F50" s="411"/>
      <c r="G50" s="416"/>
      <c r="H50" s="19" t="s">
        <v>221</v>
      </c>
      <c r="I50" s="20"/>
      <c r="J50" s="10" t="s">
        <v>99</v>
      </c>
      <c r="K50" s="10" t="s">
        <v>3</v>
      </c>
      <c r="L50" s="10" t="s">
        <v>3</v>
      </c>
    </row>
    <row r="51" spans="2:27" ht="15" customHeight="1">
      <c r="B51" s="389"/>
      <c r="C51" s="409"/>
      <c r="D51" s="17"/>
      <c r="E51" s="405"/>
      <c r="F51" s="412"/>
      <c r="G51" s="167" t="s">
        <v>291</v>
      </c>
      <c r="H51" s="19" t="s">
        <v>222</v>
      </c>
      <c r="I51" s="20"/>
      <c r="J51" s="10" t="s">
        <v>99</v>
      </c>
      <c r="K51" s="10" t="s">
        <v>3</v>
      </c>
      <c r="L51" s="10" t="s">
        <v>3</v>
      </c>
    </row>
    <row r="52" spans="2:27" ht="15" customHeight="1">
      <c r="B52" s="389"/>
      <c r="C52" s="409"/>
      <c r="D52" s="17"/>
      <c r="E52" s="22"/>
      <c r="F52" s="22"/>
      <c r="G52" s="171" t="s">
        <v>76</v>
      </c>
      <c r="H52" s="22"/>
      <c r="I52" s="23"/>
      <c r="J52" s="24"/>
      <c r="K52" s="25"/>
      <c r="L52" s="25"/>
    </row>
    <row r="53" spans="2:27" ht="15" customHeight="1">
      <c r="B53" s="389"/>
      <c r="C53" s="409"/>
      <c r="E53" s="408" t="s">
        <v>276</v>
      </c>
      <c r="F53" s="380" t="s">
        <v>265</v>
      </c>
      <c r="G53" s="168" t="s">
        <v>73</v>
      </c>
      <c r="H53" s="148" t="s">
        <v>266</v>
      </c>
      <c r="J53" s="10" t="s">
        <v>3</v>
      </c>
      <c r="K53" s="10" t="s">
        <v>3</v>
      </c>
      <c r="L53" s="10" t="s">
        <v>3</v>
      </c>
    </row>
    <row r="54" spans="2:27" ht="15" customHeight="1">
      <c r="B54" s="389"/>
      <c r="C54" s="409"/>
      <c r="E54" s="410"/>
      <c r="F54" s="412"/>
      <c r="G54" s="166" t="s">
        <v>245</v>
      </c>
      <c r="H54" s="27" t="s">
        <v>267</v>
      </c>
      <c r="J54" s="10" t="s">
        <v>3</v>
      </c>
      <c r="K54" s="10" t="s">
        <v>3</v>
      </c>
      <c r="L54" s="10" t="s">
        <v>3</v>
      </c>
    </row>
    <row r="55" spans="2:27" ht="15" customHeight="1">
      <c r="B55" s="389"/>
      <c r="C55" s="409"/>
      <c r="E55" s="14"/>
      <c r="F55" s="14"/>
      <c r="G55" s="171" t="s">
        <v>76</v>
      </c>
      <c r="H55" s="14"/>
    </row>
    <row r="56" spans="2:27" ht="15" customHeight="1">
      <c r="B56" s="389"/>
      <c r="C56" s="409"/>
      <c r="E56" s="408" t="s">
        <v>295</v>
      </c>
      <c r="F56" s="380" t="s">
        <v>224</v>
      </c>
      <c r="G56" s="168" t="s">
        <v>73</v>
      </c>
      <c r="H56" s="27" t="s">
        <v>225</v>
      </c>
      <c r="J56" s="10" t="s">
        <v>3</v>
      </c>
      <c r="K56" s="10" t="s">
        <v>3</v>
      </c>
      <c r="L56" s="10" t="s">
        <v>3</v>
      </c>
    </row>
    <row r="57" spans="2:27" ht="15" customHeight="1">
      <c r="B57" s="389"/>
      <c r="C57" s="409"/>
      <c r="E57" s="410"/>
      <c r="F57" s="412"/>
      <c r="G57" s="169" t="s">
        <v>296</v>
      </c>
      <c r="H57" s="28" t="s">
        <v>227</v>
      </c>
      <c r="J57" s="10" t="s">
        <v>3</v>
      </c>
      <c r="K57" s="10" t="s">
        <v>3</v>
      </c>
      <c r="L57" s="10" t="s">
        <v>3</v>
      </c>
    </row>
    <row r="58" spans="2:27" ht="15" customHeight="1">
      <c r="B58" s="389"/>
      <c r="C58" s="409"/>
      <c r="E58" s="14"/>
      <c r="F58" s="14"/>
      <c r="G58" s="171" t="s">
        <v>76</v>
      </c>
      <c r="H58" s="14"/>
      <c r="J58" s="46"/>
      <c r="K58" s="46"/>
      <c r="L58" s="46"/>
    </row>
    <row r="59" spans="2:27" ht="15" customHeight="1">
      <c r="B59" s="389"/>
      <c r="C59" s="409"/>
      <c r="E59" s="405" t="s">
        <v>292</v>
      </c>
      <c r="F59" s="407" t="s">
        <v>228</v>
      </c>
      <c r="G59" s="168" t="s">
        <v>73</v>
      </c>
      <c r="H59" s="27" t="s">
        <v>293</v>
      </c>
      <c r="J59" s="10" t="s">
        <v>3</v>
      </c>
      <c r="K59" s="10" t="s">
        <v>3</v>
      </c>
      <c r="L59" s="10" t="s">
        <v>3</v>
      </c>
    </row>
    <row r="60" spans="2:27" ht="31.5">
      <c r="B60" s="389"/>
      <c r="C60" s="409"/>
      <c r="E60" s="405"/>
      <c r="F60" s="407"/>
      <c r="G60" s="170" t="s">
        <v>366</v>
      </c>
      <c r="H60" s="149" t="s">
        <v>272</v>
      </c>
      <c r="J60" s="10" t="s">
        <v>4</v>
      </c>
      <c r="K60" s="10" t="s">
        <v>4</v>
      </c>
      <c r="L60" s="10" t="s">
        <v>4</v>
      </c>
    </row>
    <row r="61" spans="2:27" ht="17.25">
      <c r="B61" s="390"/>
      <c r="C61" s="410"/>
      <c r="E61" s="405"/>
      <c r="F61" s="407"/>
      <c r="G61" s="170" t="s">
        <v>367</v>
      </c>
      <c r="H61" s="27" t="s">
        <v>273</v>
      </c>
      <c r="J61" s="10" t="s">
        <v>4</v>
      </c>
      <c r="K61" s="10" t="s">
        <v>4</v>
      </c>
      <c r="L61" s="10" t="s">
        <v>4</v>
      </c>
    </row>
    <row r="62" spans="2:27" ht="15" customHeight="1">
      <c r="B62" s="29"/>
      <c r="C62" s="17"/>
      <c r="E62" s="31" t="s">
        <v>307</v>
      </c>
      <c r="F62" s="1"/>
      <c r="G62" s="31"/>
      <c r="H62" s="31"/>
      <c r="J62" s="120" t="s">
        <v>148</v>
      </c>
      <c r="K62" s="151"/>
      <c r="L62" s="151"/>
      <c r="O62" s="122"/>
      <c r="P62" s="122"/>
      <c r="Q62" s="122"/>
      <c r="R62" s="122"/>
      <c r="S62" s="122"/>
      <c r="T62" s="122"/>
      <c r="U62" s="122"/>
      <c r="V62" s="122"/>
      <c r="W62" s="122"/>
      <c r="X62" s="122"/>
      <c r="Y62" s="122"/>
      <c r="Z62" s="122"/>
      <c r="AA62" s="122"/>
    </row>
    <row r="63" spans="2:27" ht="15" customHeight="1">
      <c r="B63" s="29"/>
      <c r="C63" s="17"/>
      <c r="E63" s="31" t="s">
        <v>274</v>
      </c>
      <c r="F63" s="1"/>
      <c r="G63" s="31"/>
      <c r="H63" s="31"/>
      <c r="J63" s="120" t="s">
        <v>309</v>
      </c>
      <c r="K63" s="151"/>
      <c r="L63" s="151"/>
      <c r="O63" s="122"/>
      <c r="P63" s="122"/>
      <c r="Q63" s="122"/>
      <c r="R63" s="122"/>
      <c r="S63" s="122"/>
      <c r="T63" s="122"/>
      <c r="U63" s="122"/>
      <c r="V63" s="122"/>
      <c r="W63" s="122"/>
      <c r="X63" s="122"/>
      <c r="Y63" s="122"/>
      <c r="Z63" s="122"/>
      <c r="AA63" s="122"/>
    </row>
    <row r="64" spans="2:27" ht="15" customHeight="1" thickBot="1">
      <c r="E64" s="6"/>
      <c r="F64" s="6"/>
      <c r="G64" s="6"/>
      <c r="H64" s="6"/>
      <c r="I64" s="6"/>
      <c r="J64" s="6"/>
    </row>
    <row r="65" spans="2:13" ht="15" customHeight="1" thickTop="1">
      <c r="B65" s="136"/>
      <c r="C65" s="136"/>
      <c r="D65" s="136"/>
      <c r="E65" s="136"/>
      <c r="F65" s="136"/>
      <c r="G65" s="136"/>
      <c r="H65" s="136"/>
      <c r="I65" s="136"/>
      <c r="J65" s="136"/>
      <c r="K65" s="136"/>
      <c r="L65" s="136"/>
      <c r="M65" s="136"/>
    </row>
    <row r="66" spans="2:13" ht="20.100000000000001" customHeight="1"/>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sheetData>
  <mergeCells count="32">
    <mergeCell ref="G49:G50"/>
    <mergeCell ref="E53:E54"/>
    <mergeCell ref="F53:F54"/>
    <mergeCell ref="E56:E57"/>
    <mergeCell ref="F56:F57"/>
    <mergeCell ref="E59:E61"/>
    <mergeCell ref="F59:F61"/>
    <mergeCell ref="F33:F36"/>
    <mergeCell ref="B38:B61"/>
    <mergeCell ref="C38:C61"/>
    <mergeCell ref="E38:E39"/>
    <mergeCell ref="F38:F39"/>
    <mergeCell ref="E41:E46"/>
    <mergeCell ref="F41:F46"/>
    <mergeCell ref="E48:E51"/>
    <mergeCell ref="F48:F51"/>
    <mergeCell ref="B16:B18"/>
    <mergeCell ref="C16:F18"/>
    <mergeCell ref="B20:B23"/>
    <mergeCell ref="C20:F23"/>
    <mergeCell ref="B25:B36"/>
    <mergeCell ref="C25:C36"/>
    <mergeCell ref="E25:E27"/>
    <mergeCell ref="F25:F27"/>
    <mergeCell ref="E29:E36"/>
    <mergeCell ref="F29:F32"/>
    <mergeCell ref="A1:G1"/>
    <mergeCell ref="B11:F14"/>
    <mergeCell ref="G11:G14"/>
    <mergeCell ref="H11:H14"/>
    <mergeCell ref="J11:L11"/>
    <mergeCell ref="J12:L12"/>
  </mergeCells>
  <phoneticPr fontId="1"/>
  <hyperlinks>
    <hyperlink ref="A1:G1" location="_マイクロミストセパレータレギュレータ" display="製品対象リストへ戻る" xr:uid="{00000000-0004-0000-0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42:G44 G39 G20:G2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8565-3E5B-4296-BBE5-7B797620E744}">
  <sheetPr>
    <tabColor rgb="FF00B0F0"/>
  </sheetPr>
  <dimension ref="A1:N76"/>
  <sheetViews>
    <sheetView showGridLines="0" topLeftCell="A23" zoomScaleNormal="100" zoomScaleSheetLayoutView="100" workbookViewId="0">
      <selection activeCell="J48" sqref="J48"/>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2" width="8.87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4" ht="20.100000000000001" customHeight="1" thickBot="1">
      <c r="A1" s="368" t="s">
        <v>180</v>
      </c>
      <c r="B1" s="369"/>
      <c r="C1" s="369"/>
      <c r="D1" s="369"/>
      <c r="E1" s="369"/>
      <c r="F1" s="369"/>
      <c r="G1" s="370"/>
      <c r="J1" s="3"/>
      <c r="K1" s="3"/>
      <c r="L1" s="3"/>
      <c r="M1" s="4"/>
    </row>
    <row r="2" spans="1:14" ht="29.25" thickBot="1">
      <c r="A2" s="5" t="s">
        <v>876</v>
      </c>
      <c r="B2" s="6"/>
      <c r="C2" s="6"/>
      <c r="D2" s="6"/>
      <c r="E2" s="6"/>
      <c r="F2" s="6"/>
      <c r="G2" s="6"/>
      <c r="H2" s="6"/>
      <c r="I2" s="6"/>
      <c r="J2" s="6"/>
      <c r="K2" s="6"/>
      <c r="L2" s="6"/>
      <c r="M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t="s">
        <v>236</v>
      </c>
      <c r="C8" s="9"/>
      <c r="D8" s="9"/>
      <c r="E8" s="9"/>
      <c r="F8" s="8"/>
      <c r="G8" s="8"/>
    </row>
    <row r="9" spans="1:14" ht="17.25" customHeight="1">
      <c r="A9" s="8"/>
      <c r="B9" s="42" t="s">
        <v>761</v>
      </c>
      <c r="C9" s="9"/>
      <c r="D9" s="9"/>
      <c r="E9" s="9"/>
      <c r="F9" s="8"/>
      <c r="G9" s="8"/>
    </row>
    <row r="10" spans="1:14" ht="17.25" customHeight="1">
      <c r="A10" s="8"/>
      <c r="B10" s="8"/>
      <c r="C10" s="9"/>
      <c r="D10" s="9"/>
      <c r="E10" s="9"/>
      <c r="F10" s="8"/>
      <c r="G10" s="8"/>
    </row>
    <row r="11" spans="1:14" ht="33">
      <c r="B11" s="371"/>
      <c r="C11" s="372"/>
      <c r="D11" s="372"/>
      <c r="E11" s="372"/>
      <c r="F11" s="373"/>
      <c r="G11" s="380" t="s">
        <v>68</v>
      </c>
      <c r="H11" s="380" t="s">
        <v>69</v>
      </c>
      <c r="I11" s="152"/>
      <c r="J11" s="383" t="s">
        <v>453</v>
      </c>
      <c r="K11" s="384"/>
      <c r="L11" s="385"/>
    </row>
    <row r="12" spans="1:14" ht="31.5" customHeight="1">
      <c r="B12" s="374"/>
      <c r="C12" s="375"/>
      <c r="D12" s="375"/>
      <c r="E12" s="375"/>
      <c r="F12" s="376"/>
      <c r="G12" s="381"/>
      <c r="H12" s="381"/>
      <c r="I12" s="152"/>
      <c r="J12" s="386" t="s">
        <v>444</v>
      </c>
      <c r="K12" s="428"/>
      <c r="L12" s="429"/>
      <c r="N12" s="160" t="s">
        <v>395</v>
      </c>
    </row>
    <row r="13" spans="1:14" ht="16.5">
      <c r="B13" s="374"/>
      <c r="C13" s="375"/>
      <c r="D13" s="375"/>
      <c r="E13" s="375"/>
      <c r="F13" s="376"/>
      <c r="G13" s="381"/>
      <c r="H13" s="381"/>
      <c r="I13" s="152"/>
      <c r="J13" s="164">
        <v>20</v>
      </c>
      <c r="K13" s="164">
        <v>30</v>
      </c>
      <c r="L13" s="164">
        <v>40</v>
      </c>
    </row>
    <row r="14" spans="1:14">
      <c r="B14" s="377"/>
      <c r="C14" s="378"/>
      <c r="D14" s="378"/>
      <c r="E14" s="378"/>
      <c r="F14" s="379"/>
      <c r="G14" s="382"/>
      <c r="H14" s="382"/>
      <c r="I14" s="1"/>
      <c r="J14" s="161" t="s">
        <v>314</v>
      </c>
      <c r="K14" s="161" t="s">
        <v>315</v>
      </c>
      <c r="L14" s="161" t="s">
        <v>316</v>
      </c>
    </row>
    <row r="15" spans="1:14" ht="20.100000000000001" customHeight="1">
      <c r="A15" s="11"/>
      <c r="B15" s="12"/>
      <c r="C15" s="13"/>
      <c r="D15" s="13"/>
      <c r="E15" s="12"/>
      <c r="F15" s="12"/>
      <c r="G15" s="14"/>
      <c r="H15" s="15"/>
      <c r="I15" s="13"/>
      <c r="J15" s="16"/>
      <c r="K15" s="16"/>
      <c r="L15" s="16"/>
    </row>
    <row r="16" spans="1:14" ht="20.100000000000001" customHeight="1">
      <c r="B16" s="420" t="s">
        <v>239</v>
      </c>
      <c r="C16" s="391" t="s">
        <v>240</v>
      </c>
      <c r="D16" s="392"/>
      <c r="E16" s="392"/>
      <c r="F16" s="393"/>
      <c r="G16" s="165" t="s">
        <v>73</v>
      </c>
      <c r="H16" s="34" t="s">
        <v>241</v>
      </c>
      <c r="I16" s="32"/>
      <c r="J16" s="37" t="s">
        <v>3</v>
      </c>
      <c r="K16" s="37" t="s">
        <v>3</v>
      </c>
      <c r="L16" s="37" t="s">
        <v>3</v>
      </c>
    </row>
    <row r="17" spans="1:12" ht="20.100000000000001" customHeight="1">
      <c r="B17" s="421"/>
      <c r="C17" s="397"/>
      <c r="D17" s="398"/>
      <c r="E17" s="398"/>
      <c r="F17" s="399"/>
      <c r="G17" s="166" t="s">
        <v>242</v>
      </c>
      <c r="H17" s="18" t="s">
        <v>243</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88" t="s">
        <v>244</v>
      </c>
      <c r="C19" s="391" t="s">
        <v>92</v>
      </c>
      <c r="D19" s="392"/>
      <c r="E19" s="392"/>
      <c r="F19" s="393"/>
      <c r="G19" s="165" t="s">
        <v>73</v>
      </c>
      <c r="H19" s="34" t="s">
        <v>93</v>
      </c>
      <c r="I19" s="32"/>
      <c r="J19" s="37" t="s">
        <v>3</v>
      </c>
      <c r="K19" s="37" t="s">
        <v>3</v>
      </c>
      <c r="L19" s="37" t="s">
        <v>3</v>
      </c>
    </row>
    <row r="20" spans="1:12" ht="20.100000000000001" customHeight="1">
      <c r="B20" s="389"/>
      <c r="C20" s="394"/>
      <c r="D20" s="395"/>
      <c r="E20" s="395"/>
      <c r="F20" s="396"/>
      <c r="G20" s="166" t="s">
        <v>245</v>
      </c>
      <c r="H20" s="34" t="s">
        <v>94</v>
      </c>
      <c r="I20" s="32"/>
      <c r="J20" s="10" t="s">
        <v>3</v>
      </c>
      <c r="K20" s="10" t="s">
        <v>3</v>
      </c>
      <c r="L20" s="10" t="s">
        <v>3</v>
      </c>
    </row>
    <row r="21" spans="1:12" ht="20.100000000000001" customHeight="1">
      <c r="B21" s="390"/>
      <c r="C21" s="397"/>
      <c r="D21" s="398"/>
      <c r="E21" s="398"/>
      <c r="F21" s="399"/>
      <c r="G21" s="166" t="s">
        <v>321</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88" t="s">
        <v>246</v>
      </c>
      <c r="C23" s="391" t="s">
        <v>96</v>
      </c>
      <c r="D23" s="392"/>
      <c r="E23" s="392"/>
      <c r="F23" s="393"/>
      <c r="G23" s="167" t="s">
        <v>278</v>
      </c>
      <c r="H23" s="142" t="s">
        <v>98</v>
      </c>
      <c r="I23" s="20"/>
      <c r="J23" s="37" t="s">
        <v>3</v>
      </c>
      <c r="K23" s="37" t="s">
        <v>99</v>
      </c>
      <c r="L23" s="37" t="s">
        <v>99</v>
      </c>
    </row>
    <row r="24" spans="1:12" ht="20.100000000000001" customHeight="1">
      <c r="B24" s="389"/>
      <c r="C24" s="394"/>
      <c r="D24" s="395"/>
      <c r="E24" s="395"/>
      <c r="F24" s="396"/>
      <c r="G24" s="166" t="s">
        <v>329</v>
      </c>
      <c r="H24" s="142" t="s">
        <v>100</v>
      </c>
      <c r="I24" s="20"/>
      <c r="J24" s="37" t="s">
        <v>3</v>
      </c>
      <c r="K24" s="37" t="s">
        <v>3</v>
      </c>
      <c r="L24" s="37" t="s">
        <v>3</v>
      </c>
    </row>
    <row r="25" spans="1:12" ht="20.100000000000001" customHeight="1">
      <c r="B25" s="389"/>
      <c r="C25" s="394"/>
      <c r="D25" s="395"/>
      <c r="E25" s="395"/>
      <c r="F25" s="396"/>
      <c r="G25" s="166" t="s">
        <v>248</v>
      </c>
      <c r="H25" s="142" t="s">
        <v>101</v>
      </c>
      <c r="I25" s="20"/>
      <c r="J25" s="37" t="s">
        <v>99</v>
      </c>
      <c r="K25" s="37" t="s">
        <v>3</v>
      </c>
      <c r="L25" s="37" t="s">
        <v>3</v>
      </c>
    </row>
    <row r="26" spans="1:12" ht="20.100000000000001" customHeight="1">
      <c r="B26" s="390"/>
      <c r="C26" s="397"/>
      <c r="D26" s="398"/>
      <c r="E26" s="398"/>
      <c r="F26" s="399"/>
      <c r="G26" s="166" t="s">
        <v>232</v>
      </c>
      <c r="H26" s="142" t="s">
        <v>102</v>
      </c>
      <c r="I26" s="20"/>
      <c r="J26" s="10" t="s">
        <v>99</v>
      </c>
      <c r="K26" s="10" t="s">
        <v>99</v>
      </c>
      <c r="L26" s="10" t="s">
        <v>3</v>
      </c>
    </row>
    <row r="27" spans="1:12" ht="20.100000000000001" customHeight="1">
      <c r="B27" s="141"/>
      <c r="C27" s="12"/>
      <c r="D27" s="17"/>
      <c r="E27" s="15"/>
      <c r="F27" s="15"/>
      <c r="G27" s="171" t="s">
        <v>76</v>
      </c>
      <c r="H27" s="14"/>
      <c r="I27" s="23"/>
      <c r="J27" s="24"/>
      <c r="K27" s="16"/>
      <c r="L27" s="16"/>
    </row>
    <row r="28" spans="1:12" ht="20.100000000000001" customHeight="1">
      <c r="B28" s="422" t="s">
        <v>238</v>
      </c>
      <c r="C28" s="423"/>
      <c r="D28" s="146"/>
      <c r="E28" s="408" t="s">
        <v>71</v>
      </c>
      <c r="F28" s="406" t="s">
        <v>877</v>
      </c>
      <c r="G28" s="165" t="s">
        <v>878</v>
      </c>
      <c r="H28" s="143" t="s">
        <v>882</v>
      </c>
      <c r="I28" s="20"/>
      <c r="J28" s="10" t="s">
        <v>3</v>
      </c>
      <c r="K28" s="10" t="s">
        <v>3</v>
      </c>
      <c r="L28" s="10" t="s">
        <v>3</v>
      </c>
    </row>
    <row r="29" spans="1:12" ht="20.100000000000001" customHeight="1">
      <c r="B29" s="424"/>
      <c r="C29" s="425"/>
      <c r="D29" s="146"/>
      <c r="E29" s="409"/>
      <c r="F29" s="407"/>
      <c r="G29" s="165" t="s">
        <v>879</v>
      </c>
      <c r="H29" s="143" t="s">
        <v>883</v>
      </c>
      <c r="I29" s="20"/>
      <c r="J29" s="10" t="s">
        <v>3</v>
      </c>
      <c r="K29" s="10" t="s">
        <v>3</v>
      </c>
      <c r="L29" s="10" t="s">
        <v>3</v>
      </c>
    </row>
    <row r="30" spans="1:12" ht="20.100000000000001" customHeight="1">
      <c r="B30" s="424"/>
      <c r="C30" s="425"/>
      <c r="D30" s="146"/>
      <c r="E30" s="409"/>
      <c r="F30" s="407"/>
      <c r="G30" s="165" t="s">
        <v>880</v>
      </c>
      <c r="H30" s="143" t="s">
        <v>884</v>
      </c>
      <c r="I30" s="20"/>
      <c r="J30" s="10" t="s">
        <v>3</v>
      </c>
      <c r="K30" s="10" t="s">
        <v>3</v>
      </c>
      <c r="L30" s="10" t="s">
        <v>3</v>
      </c>
    </row>
    <row r="31" spans="1:12" ht="20.100000000000001" customHeight="1">
      <c r="B31" s="426"/>
      <c r="C31" s="427"/>
      <c r="D31" s="146"/>
      <c r="E31" s="410"/>
      <c r="F31" s="407"/>
      <c r="G31" s="165" t="s">
        <v>881</v>
      </c>
      <c r="H31" s="143" t="s">
        <v>885</v>
      </c>
      <c r="I31" s="20"/>
      <c r="J31" s="10" t="s">
        <v>3</v>
      </c>
      <c r="K31" s="10" t="s">
        <v>3</v>
      </c>
      <c r="L31" s="10" t="s">
        <v>3</v>
      </c>
    </row>
    <row r="32" spans="1:12" ht="20.100000000000001" customHeight="1">
      <c r="A32" s="144"/>
      <c r="B32" s="145"/>
      <c r="C32" s="144"/>
      <c r="D32" s="144"/>
      <c r="E32" s="144"/>
      <c r="F32" s="144"/>
      <c r="G32" s="171" t="s">
        <v>76</v>
      </c>
      <c r="J32" s="46"/>
      <c r="K32" s="46"/>
      <c r="L32" s="46"/>
    </row>
    <row r="33" spans="1:13" ht="20.100000000000001" customHeight="1">
      <c r="B33" s="388" t="s">
        <v>261</v>
      </c>
      <c r="C33" s="408" t="s">
        <v>70</v>
      </c>
      <c r="D33" s="146"/>
      <c r="E33" s="408" t="s">
        <v>77</v>
      </c>
      <c r="F33" s="380" t="s">
        <v>262</v>
      </c>
      <c r="G33" s="168" t="s">
        <v>73</v>
      </c>
      <c r="H33" s="19" t="s">
        <v>263</v>
      </c>
      <c r="I33" s="20"/>
      <c r="J33" s="10" t="s">
        <v>3</v>
      </c>
      <c r="K33" s="10" t="s">
        <v>3</v>
      </c>
      <c r="L33" s="10" t="s">
        <v>3</v>
      </c>
    </row>
    <row r="34" spans="1:13" ht="20.100000000000001" customHeight="1">
      <c r="B34" s="400"/>
      <c r="C34" s="409"/>
      <c r="D34" s="146"/>
      <c r="E34" s="410"/>
      <c r="F34" s="412"/>
      <c r="G34" s="169" t="s">
        <v>289</v>
      </c>
      <c r="H34" s="19" t="s">
        <v>264</v>
      </c>
      <c r="I34" s="20"/>
      <c r="J34" s="147" t="s">
        <v>3</v>
      </c>
      <c r="K34" s="147" t="s">
        <v>3</v>
      </c>
      <c r="L34" s="147" t="s">
        <v>3</v>
      </c>
    </row>
    <row r="35" spans="1:13" ht="20.100000000000001" customHeight="1">
      <c r="B35" s="400"/>
      <c r="C35" s="409"/>
      <c r="D35" s="17"/>
      <c r="E35" s="14"/>
      <c r="F35" s="14"/>
      <c r="G35" s="171" t="s">
        <v>76</v>
      </c>
      <c r="H35" s="14"/>
      <c r="I35" s="23"/>
      <c r="J35" s="24"/>
      <c r="K35" s="25"/>
      <c r="L35" s="25"/>
    </row>
    <row r="36" spans="1:13" ht="20.100000000000001" customHeight="1">
      <c r="B36" s="400"/>
      <c r="C36" s="409"/>
      <c r="E36" s="408" t="s">
        <v>82</v>
      </c>
      <c r="F36" s="380" t="s">
        <v>265</v>
      </c>
      <c r="G36" s="168" t="s">
        <v>73</v>
      </c>
      <c r="H36" s="148" t="s">
        <v>266</v>
      </c>
      <c r="J36" s="10" t="s">
        <v>3</v>
      </c>
      <c r="K36" s="10" t="s">
        <v>3</v>
      </c>
      <c r="L36" s="10" t="s">
        <v>3</v>
      </c>
    </row>
    <row r="37" spans="1:13" ht="20.100000000000001" customHeight="1">
      <c r="B37" s="400"/>
      <c r="C37" s="409"/>
      <c r="E37" s="410"/>
      <c r="F37" s="412"/>
      <c r="G37" s="166" t="s">
        <v>245</v>
      </c>
      <c r="H37" s="27" t="s">
        <v>267</v>
      </c>
      <c r="J37" s="10" t="s">
        <v>3</v>
      </c>
      <c r="K37" s="10" t="s">
        <v>3</v>
      </c>
      <c r="L37" s="10" t="s">
        <v>3</v>
      </c>
    </row>
    <row r="38" spans="1:13" ht="20.100000000000001" customHeight="1">
      <c r="B38" s="400"/>
      <c r="C38" s="409"/>
      <c r="E38" s="14"/>
      <c r="F38" s="14"/>
      <c r="G38" s="171" t="s">
        <v>76</v>
      </c>
      <c r="H38" s="14"/>
      <c r="J38" s="46"/>
      <c r="K38" s="46"/>
      <c r="L38" s="46"/>
    </row>
    <row r="39" spans="1:13" ht="20.100000000000001" customHeight="1">
      <c r="B39" s="400"/>
      <c r="C39" s="409"/>
      <c r="E39" s="408" t="s">
        <v>86</v>
      </c>
      <c r="F39" s="380" t="s">
        <v>268</v>
      </c>
      <c r="G39" s="168" t="s">
        <v>73</v>
      </c>
      <c r="H39" s="27" t="s">
        <v>269</v>
      </c>
      <c r="J39" s="10" t="s">
        <v>3</v>
      </c>
      <c r="K39" s="10" t="s">
        <v>3</v>
      </c>
      <c r="L39" s="10" t="s">
        <v>3</v>
      </c>
    </row>
    <row r="40" spans="1:13" ht="20.100000000000001" customHeight="1">
      <c r="B40" s="400"/>
      <c r="C40" s="409"/>
      <c r="E40" s="410"/>
      <c r="F40" s="412"/>
      <c r="G40" s="169" t="s">
        <v>342</v>
      </c>
      <c r="H40" s="28" t="s">
        <v>270</v>
      </c>
      <c r="J40" s="10" t="s">
        <v>3</v>
      </c>
      <c r="K40" s="10" t="s">
        <v>3</v>
      </c>
      <c r="L40" s="10" t="s">
        <v>3</v>
      </c>
    </row>
    <row r="41" spans="1:13" ht="20.100000000000001" customHeight="1">
      <c r="B41" s="400"/>
      <c r="C41" s="409"/>
      <c r="E41" s="14"/>
      <c r="F41" s="14"/>
      <c r="G41" s="171" t="s">
        <v>76</v>
      </c>
      <c r="H41" s="14"/>
      <c r="J41" s="46"/>
      <c r="K41" s="46"/>
      <c r="L41" s="46"/>
    </row>
    <row r="42" spans="1:13" ht="20.100000000000001" customHeight="1">
      <c r="B42" s="400"/>
      <c r="C42" s="409"/>
      <c r="E42" s="408" t="s">
        <v>223</v>
      </c>
      <c r="F42" s="380" t="s">
        <v>228</v>
      </c>
      <c r="G42" s="168" t="s">
        <v>73</v>
      </c>
      <c r="H42" s="27" t="s">
        <v>271</v>
      </c>
      <c r="J42" s="10" t="s">
        <v>3</v>
      </c>
      <c r="K42" s="10" t="s">
        <v>3</v>
      </c>
      <c r="L42" s="10" t="s">
        <v>3</v>
      </c>
    </row>
    <row r="43" spans="1:13" ht="17.25">
      <c r="B43" s="401"/>
      <c r="C43" s="410"/>
      <c r="E43" s="410"/>
      <c r="F43" s="412"/>
      <c r="G43" s="170" t="s">
        <v>366</v>
      </c>
      <c r="H43" s="149" t="s">
        <v>886</v>
      </c>
      <c r="J43" s="10" t="s">
        <v>4</v>
      </c>
      <c r="K43" s="10" t="s">
        <v>4</v>
      </c>
      <c r="L43" s="10" t="s">
        <v>4</v>
      </c>
    </row>
    <row r="44" spans="1:13">
      <c r="B44" s="29"/>
      <c r="C44" s="17"/>
      <c r="E44" s="31" t="s">
        <v>307</v>
      </c>
      <c r="F44" s="1"/>
      <c r="G44" s="31"/>
      <c r="H44" s="31"/>
      <c r="J44" s="120" t="s">
        <v>148</v>
      </c>
      <c r="K44" s="121"/>
      <c r="L44" s="121"/>
    </row>
    <row r="45" spans="1:13">
      <c r="B45" s="29"/>
      <c r="C45" s="17"/>
      <c r="E45" s="31"/>
      <c r="F45" s="1"/>
      <c r="G45" s="31"/>
      <c r="H45" s="31"/>
      <c r="J45" s="120" t="s">
        <v>308</v>
      </c>
      <c r="K45" s="121"/>
      <c r="L45" s="121"/>
    </row>
    <row r="46" spans="1:13" ht="20.100000000000001" customHeight="1" thickBot="1">
      <c r="A46" s="6"/>
      <c r="B46" s="6"/>
      <c r="C46" s="6"/>
      <c r="D46" s="6"/>
      <c r="E46" s="6"/>
      <c r="F46" s="6"/>
      <c r="G46" s="6"/>
      <c r="H46" s="6"/>
      <c r="I46" s="6"/>
      <c r="J46" s="6"/>
      <c r="K46" s="6"/>
      <c r="L46" s="6"/>
      <c r="M46" s="6"/>
    </row>
    <row r="47" spans="1:13" ht="20.100000000000001" customHeight="1" thickTop="1"/>
    <row r="48" spans="1: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sheetData>
  <mergeCells count="25">
    <mergeCell ref="J11:L11"/>
    <mergeCell ref="J12:L12"/>
    <mergeCell ref="E28:E31"/>
    <mergeCell ref="E42:E43"/>
    <mergeCell ref="F42:F43"/>
    <mergeCell ref="F36:F37"/>
    <mergeCell ref="E39:E40"/>
    <mergeCell ref="F39:F40"/>
    <mergeCell ref="F28:F31"/>
    <mergeCell ref="E33:E34"/>
    <mergeCell ref="F33:F34"/>
    <mergeCell ref="A1:G1"/>
    <mergeCell ref="B11:F14"/>
    <mergeCell ref="G11:G14"/>
    <mergeCell ref="H11:H14"/>
    <mergeCell ref="B33:B43"/>
    <mergeCell ref="C33:C43"/>
    <mergeCell ref="E36:E37"/>
    <mergeCell ref="B16:B17"/>
    <mergeCell ref="C16:F17"/>
    <mergeCell ref="B19:B21"/>
    <mergeCell ref="C19:F21"/>
    <mergeCell ref="B23:B26"/>
    <mergeCell ref="C23:F26"/>
    <mergeCell ref="B28:C31"/>
  </mergeCells>
  <phoneticPr fontId="1"/>
  <hyperlinks>
    <hyperlink ref="A1:G1" location="_圧力計内蔵レギュレータ" display="製品対象リストへ戻る" xr:uid="{48649D3A-A680-4F8A-A087-BB0E012D100D}"/>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D50D-894F-436F-A925-0B66019E0773}">
  <sheetPr>
    <tabColor rgb="FF00B0F0"/>
  </sheetPr>
  <dimension ref="A1:AA88"/>
  <sheetViews>
    <sheetView showGridLines="0" topLeftCell="A35" zoomScaleNormal="100" zoomScaleSheetLayoutView="100" workbookViewId="0">
      <selection activeCell="G56" sqref="G56"/>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68" t="s">
        <v>180</v>
      </c>
      <c r="B1" s="369"/>
      <c r="C1" s="369"/>
      <c r="D1" s="369"/>
      <c r="E1" s="369"/>
      <c r="F1" s="369"/>
      <c r="G1" s="370"/>
      <c r="J1" s="3"/>
      <c r="K1" s="4"/>
      <c r="L1" s="4"/>
      <c r="M1" s="4"/>
    </row>
    <row r="2" spans="1:15" ht="29.25" thickBot="1">
      <c r="A2" s="5" t="s">
        <v>888</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893</v>
      </c>
      <c r="C8" s="9"/>
      <c r="D8" s="9"/>
      <c r="E8" s="9"/>
      <c r="F8" s="8"/>
      <c r="G8" s="8"/>
    </row>
    <row r="9" spans="1:15" ht="17.25" customHeight="1">
      <c r="A9" s="8"/>
      <c r="B9" s="42" t="s">
        <v>762</v>
      </c>
      <c r="C9" s="9"/>
      <c r="D9" s="9"/>
      <c r="E9" s="9"/>
      <c r="F9" s="8"/>
      <c r="G9" s="8"/>
    </row>
    <row r="10" spans="1:15" ht="17.25" customHeight="1">
      <c r="A10" s="8"/>
      <c r="B10" s="8"/>
      <c r="C10" s="9"/>
      <c r="D10" s="9"/>
      <c r="E10" s="9"/>
      <c r="F10" s="8"/>
      <c r="G10" s="8"/>
    </row>
    <row r="11" spans="1:15" ht="33">
      <c r="B11" s="371"/>
      <c r="C11" s="372"/>
      <c r="D11" s="372"/>
      <c r="E11" s="372"/>
      <c r="F11" s="373"/>
      <c r="G11" s="380" t="s">
        <v>68</v>
      </c>
      <c r="H11" s="380" t="s">
        <v>69</v>
      </c>
      <c r="I11" s="152"/>
      <c r="J11" s="383" t="s">
        <v>453</v>
      </c>
      <c r="K11" s="384"/>
      <c r="L11" s="385"/>
    </row>
    <row r="12" spans="1:15" ht="31.5" customHeight="1">
      <c r="B12" s="374"/>
      <c r="C12" s="375"/>
      <c r="D12" s="375"/>
      <c r="E12" s="375"/>
      <c r="F12" s="376"/>
      <c r="G12" s="381"/>
      <c r="H12" s="381"/>
      <c r="I12" s="152"/>
      <c r="J12" s="386" t="s">
        <v>313</v>
      </c>
      <c r="K12" s="428"/>
      <c r="L12" s="429"/>
      <c r="O12" s="160" t="s">
        <v>395</v>
      </c>
    </row>
    <row r="13" spans="1:15" ht="16.5">
      <c r="B13" s="374"/>
      <c r="C13" s="375"/>
      <c r="D13" s="375"/>
      <c r="E13" s="375"/>
      <c r="F13" s="376"/>
      <c r="G13" s="381"/>
      <c r="H13" s="381"/>
      <c r="I13" s="152"/>
      <c r="J13" s="164">
        <v>20</v>
      </c>
      <c r="K13" s="164">
        <v>30</v>
      </c>
      <c r="L13" s="164">
        <v>40</v>
      </c>
    </row>
    <row r="14" spans="1:15">
      <c r="B14" s="377"/>
      <c r="C14" s="378"/>
      <c r="D14" s="378"/>
      <c r="E14" s="378"/>
      <c r="F14" s="379"/>
      <c r="G14" s="382"/>
      <c r="H14" s="382"/>
      <c r="I14" s="1"/>
      <c r="J14" s="161" t="s">
        <v>314</v>
      </c>
      <c r="K14" s="161" t="s">
        <v>315</v>
      </c>
      <c r="L14" s="161" t="s">
        <v>316</v>
      </c>
    </row>
    <row r="15" spans="1:15" ht="15" customHeight="1">
      <c r="A15" s="11"/>
      <c r="B15" s="12"/>
      <c r="C15" s="13"/>
      <c r="D15" s="13"/>
      <c r="E15" s="12"/>
      <c r="F15" s="12"/>
      <c r="G15" s="14"/>
      <c r="H15" s="15"/>
      <c r="I15" s="13"/>
      <c r="J15" s="16"/>
      <c r="K15" s="16"/>
      <c r="L15" s="16"/>
    </row>
    <row r="16" spans="1:15" ht="15" customHeight="1">
      <c r="A16" s="11"/>
      <c r="B16" s="420" t="s">
        <v>239</v>
      </c>
      <c r="C16" s="391" t="s">
        <v>240</v>
      </c>
      <c r="D16" s="392"/>
      <c r="E16" s="392"/>
      <c r="F16" s="393"/>
      <c r="G16" s="165" t="s">
        <v>73</v>
      </c>
      <c r="H16" s="34" t="s">
        <v>241</v>
      </c>
      <c r="I16" s="13"/>
      <c r="J16" s="37" t="s">
        <v>3</v>
      </c>
      <c r="K16" s="37" t="s">
        <v>3</v>
      </c>
      <c r="L16" s="37" t="s">
        <v>3</v>
      </c>
    </row>
    <row r="17" spans="1:12" ht="15" customHeight="1">
      <c r="A17" s="11"/>
      <c r="B17" s="421"/>
      <c r="C17" s="397"/>
      <c r="D17" s="398"/>
      <c r="E17" s="398"/>
      <c r="F17" s="399"/>
      <c r="G17" s="166" t="s">
        <v>242</v>
      </c>
      <c r="H17" s="18" t="s">
        <v>243</v>
      </c>
      <c r="I17" s="13"/>
      <c r="J17" s="10" t="s">
        <v>3</v>
      </c>
      <c r="K17" s="10" t="s">
        <v>3</v>
      </c>
      <c r="L17" s="10" t="s">
        <v>3</v>
      </c>
    </row>
    <row r="18" spans="1:12" ht="15" customHeight="1">
      <c r="A18" s="11"/>
      <c r="B18" s="141"/>
      <c r="C18" s="13"/>
      <c r="D18" s="13"/>
      <c r="E18" s="12"/>
      <c r="F18" s="12"/>
      <c r="G18" s="171" t="s">
        <v>76</v>
      </c>
      <c r="H18" s="12"/>
      <c r="I18" s="13"/>
      <c r="J18" s="16"/>
      <c r="K18" s="16"/>
      <c r="L18" s="16"/>
    </row>
    <row r="19" spans="1:12" ht="15" customHeight="1">
      <c r="B19" s="388" t="s">
        <v>244</v>
      </c>
      <c r="C19" s="391" t="s">
        <v>92</v>
      </c>
      <c r="D19" s="392"/>
      <c r="E19" s="392"/>
      <c r="F19" s="393"/>
      <c r="G19" s="165" t="s">
        <v>73</v>
      </c>
      <c r="H19" s="34" t="s">
        <v>93</v>
      </c>
      <c r="I19" s="32"/>
      <c r="J19" s="37" t="s">
        <v>3</v>
      </c>
      <c r="K19" s="37" t="s">
        <v>3</v>
      </c>
      <c r="L19" s="37" t="s">
        <v>3</v>
      </c>
    </row>
    <row r="20" spans="1:12" ht="15" customHeight="1">
      <c r="B20" s="389"/>
      <c r="C20" s="394"/>
      <c r="D20" s="395"/>
      <c r="E20" s="395"/>
      <c r="F20" s="396"/>
      <c r="G20" s="166" t="s">
        <v>245</v>
      </c>
      <c r="H20" s="34" t="s">
        <v>94</v>
      </c>
      <c r="I20" s="32"/>
      <c r="J20" s="10" t="s">
        <v>3</v>
      </c>
      <c r="K20" s="10" t="s">
        <v>3</v>
      </c>
      <c r="L20" s="10" t="s">
        <v>3</v>
      </c>
    </row>
    <row r="21" spans="1:12" ht="15" customHeight="1">
      <c r="B21" s="390"/>
      <c r="C21" s="397"/>
      <c r="D21" s="398"/>
      <c r="E21" s="398"/>
      <c r="F21" s="399"/>
      <c r="G21" s="166" t="s">
        <v>321</v>
      </c>
      <c r="H21" s="18" t="s">
        <v>95</v>
      </c>
      <c r="I21" s="32"/>
      <c r="J21" s="10" t="s">
        <v>3</v>
      </c>
      <c r="K21" s="10" t="s">
        <v>3</v>
      </c>
      <c r="L21" s="10" t="s">
        <v>3</v>
      </c>
    </row>
    <row r="22" spans="1:12" ht="15" customHeight="1">
      <c r="B22" s="35"/>
      <c r="C22" s="15"/>
      <c r="D22" s="17"/>
      <c r="E22" s="15"/>
      <c r="F22" s="15"/>
      <c r="G22" s="171" t="s">
        <v>76</v>
      </c>
      <c r="H22" s="14"/>
      <c r="I22" s="23"/>
      <c r="J22" s="24"/>
      <c r="K22" s="36"/>
      <c r="L22" s="36"/>
    </row>
    <row r="23" spans="1:12" ht="15" customHeight="1">
      <c r="B23" s="388" t="s">
        <v>246</v>
      </c>
      <c r="C23" s="391" t="s">
        <v>96</v>
      </c>
      <c r="D23" s="392"/>
      <c r="E23" s="392"/>
      <c r="F23" s="393"/>
      <c r="G23" s="167" t="s">
        <v>278</v>
      </c>
      <c r="H23" s="26" t="s">
        <v>98</v>
      </c>
      <c r="I23" s="20"/>
      <c r="J23" s="37" t="s">
        <v>3</v>
      </c>
      <c r="K23" s="37" t="s">
        <v>99</v>
      </c>
      <c r="L23" s="37" t="s">
        <v>99</v>
      </c>
    </row>
    <row r="24" spans="1:12" ht="15" customHeight="1">
      <c r="B24" s="400"/>
      <c r="C24" s="394"/>
      <c r="D24" s="395"/>
      <c r="E24" s="395"/>
      <c r="F24" s="396"/>
      <c r="G24" s="166" t="s">
        <v>329</v>
      </c>
      <c r="H24" s="26" t="s">
        <v>100</v>
      </c>
      <c r="I24" s="20"/>
      <c r="J24" s="37" t="s">
        <v>3</v>
      </c>
      <c r="K24" s="37" t="s">
        <v>3</v>
      </c>
      <c r="L24" s="37" t="s">
        <v>3</v>
      </c>
    </row>
    <row r="25" spans="1:12" ht="15" customHeight="1">
      <c r="B25" s="400"/>
      <c r="C25" s="394"/>
      <c r="D25" s="395"/>
      <c r="E25" s="395"/>
      <c r="F25" s="396"/>
      <c r="G25" s="166" t="s">
        <v>248</v>
      </c>
      <c r="H25" s="26" t="s">
        <v>101</v>
      </c>
      <c r="I25" s="20"/>
      <c r="J25" s="37" t="s">
        <v>99</v>
      </c>
      <c r="K25" s="37" t="s">
        <v>3</v>
      </c>
      <c r="L25" s="37" t="s">
        <v>3</v>
      </c>
    </row>
    <row r="26" spans="1:12" ht="15" customHeight="1">
      <c r="B26" s="401"/>
      <c r="C26" s="397"/>
      <c r="D26" s="398"/>
      <c r="E26" s="398"/>
      <c r="F26" s="399"/>
      <c r="G26" s="167" t="s">
        <v>232</v>
      </c>
      <c r="H26" s="21" t="s">
        <v>102</v>
      </c>
      <c r="I26" s="225"/>
      <c r="J26" s="10" t="s">
        <v>99</v>
      </c>
      <c r="K26" s="10" t="s">
        <v>99</v>
      </c>
      <c r="L26" s="10" t="s">
        <v>3</v>
      </c>
    </row>
    <row r="27" spans="1:12" ht="15" customHeight="1">
      <c r="B27" s="38"/>
      <c r="C27" s="15"/>
      <c r="D27" s="17"/>
      <c r="E27" s="15"/>
      <c r="F27" s="15"/>
      <c r="G27" s="36" t="s">
        <v>76</v>
      </c>
      <c r="H27" s="15"/>
      <c r="I27" s="23"/>
      <c r="J27" s="24"/>
      <c r="K27" s="16"/>
      <c r="L27" s="16"/>
    </row>
    <row r="28" spans="1:12" ht="15" customHeight="1">
      <c r="B28" s="388" t="s">
        <v>238</v>
      </c>
      <c r="C28" s="430" t="s">
        <v>206</v>
      </c>
      <c r="D28" s="17"/>
      <c r="E28" s="405" t="s">
        <v>71</v>
      </c>
      <c r="F28" s="406" t="s">
        <v>207</v>
      </c>
      <c r="G28" s="168" t="s">
        <v>73</v>
      </c>
      <c r="H28" s="19" t="s">
        <v>208</v>
      </c>
      <c r="I28" s="20"/>
      <c r="J28" s="10" t="s">
        <v>3</v>
      </c>
      <c r="K28" s="10" t="s">
        <v>3</v>
      </c>
      <c r="L28" s="10" t="s">
        <v>3</v>
      </c>
    </row>
    <row r="29" spans="1:12" ht="15" customHeight="1">
      <c r="B29" s="400"/>
      <c r="C29" s="431"/>
      <c r="D29" s="17"/>
      <c r="E29" s="405"/>
      <c r="F29" s="407"/>
      <c r="G29" s="168" t="s">
        <v>325</v>
      </c>
      <c r="H29" s="19" t="s">
        <v>209</v>
      </c>
      <c r="I29" s="20"/>
      <c r="J29" s="10" t="s">
        <v>3</v>
      </c>
      <c r="K29" s="10" t="s">
        <v>3</v>
      </c>
      <c r="L29" s="10" t="s">
        <v>3</v>
      </c>
    </row>
    <row r="30" spans="1:12" ht="15" customHeight="1">
      <c r="B30" s="401"/>
      <c r="C30" s="432"/>
      <c r="D30" s="17"/>
      <c r="E30" s="405"/>
      <c r="F30" s="407"/>
      <c r="G30" s="167" t="s">
        <v>326</v>
      </c>
      <c r="H30" s="19" t="s">
        <v>210</v>
      </c>
      <c r="I30" s="20"/>
      <c r="J30" s="10" t="s">
        <v>99</v>
      </c>
      <c r="K30" s="10" t="s">
        <v>3</v>
      </c>
      <c r="L30" s="10" t="s">
        <v>3</v>
      </c>
    </row>
    <row r="31" spans="1:12" ht="15" customHeight="1">
      <c r="B31" s="226"/>
      <c r="C31" s="185"/>
      <c r="D31" s="17"/>
      <c r="E31" s="14"/>
      <c r="F31" s="22"/>
      <c r="G31" s="171" t="s">
        <v>76</v>
      </c>
      <c r="H31" s="14"/>
      <c r="I31" s="23"/>
      <c r="J31" s="24"/>
      <c r="K31" s="16"/>
      <c r="L31" s="16"/>
    </row>
    <row r="32" spans="1:12" ht="15" customHeight="1">
      <c r="B32" s="422" t="s">
        <v>889</v>
      </c>
      <c r="C32" s="423"/>
      <c r="D32" s="146"/>
      <c r="E32" s="408" t="s">
        <v>77</v>
      </c>
      <c r="F32" s="406" t="s">
        <v>877</v>
      </c>
      <c r="G32" s="165" t="s">
        <v>878</v>
      </c>
      <c r="H32" s="143" t="s">
        <v>882</v>
      </c>
      <c r="I32" s="20"/>
      <c r="J32" s="10" t="s">
        <v>3</v>
      </c>
      <c r="K32" s="10" t="s">
        <v>3</v>
      </c>
      <c r="L32" s="10" t="s">
        <v>3</v>
      </c>
    </row>
    <row r="33" spans="1:12" ht="15" customHeight="1">
      <c r="B33" s="424"/>
      <c r="C33" s="425"/>
      <c r="D33" s="146"/>
      <c r="E33" s="409"/>
      <c r="F33" s="407"/>
      <c r="G33" s="165" t="s">
        <v>879</v>
      </c>
      <c r="H33" s="143" t="s">
        <v>883</v>
      </c>
      <c r="I33" s="20"/>
      <c r="J33" s="10" t="s">
        <v>3</v>
      </c>
      <c r="K33" s="10" t="s">
        <v>3</v>
      </c>
      <c r="L33" s="10" t="s">
        <v>3</v>
      </c>
    </row>
    <row r="34" spans="1:12" ht="15" customHeight="1">
      <c r="B34" s="424"/>
      <c r="C34" s="425"/>
      <c r="D34" s="146"/>
      <c r="E34" s="409"/>
      <c r="F34" s="407"/>
      <c r="G34" s="165" t="s">
        <v>880</v>
      </c>
      <c r="H34" s="143" t="s">
        <v>884</v>
      </c>
      <c r="I34" s="20"/>
      <c r="J34" s="10" t="s">
        <v>3</v>
      </c>
      <c r="K34" s="10" t="s">
        <v>3</v>
      </c>
      <c r="L34" s="10" t="s">
        <v>3</v>
      </c>
    </row>
    <row r="35" spans="1:12" ht="15" customHeight="1">
      <c r="B35" s="426"/>
      <c r="C35" s="427"/>
      <c r="D35" s="146"/>
      <c r="E35" s="410"/>
      <c r="F35" s="407"/>
      <c r="G35" s="165" t="s">
        <v>881</v>
      </c>
      <c r="H35" s="143" t="s">
        <v>885</v>
      </c>
      <c r="I35" s="20"/>
      <c r="J35" s="10" t="s">
        <v>3</v>
      </c>
      <c r="K35" s="10" t="s">
        <v>3</v>
      </c>
      <c r="L35" s="10" t="s">
        <v>3</v>
      </c>
    </row>
    <row r="36" spans="1:12" ht="15" customHeight="1">
      <c r="A36" s="144"/>
      <c r="B36" s="145"/>
      <c r="C36" s="144"/>
      <c r="D36" s="144"/>
      <c r="E36" s="144"/>
      <c r="F36" s="144"/>
      <c r="G36" s="171" t="s">
        <v>76</v>
      </c>
      <c r="J36" s="150"/>
      <c r="K36" s="150"/>
      <c r="L36" s="150"/>
    </row>
    <row r="37" spans="1:12" ht="15" customHeight="1">
      <c r="B37" s="388" t="s">
        <v>890</v>
      </c>
      <c r="C37" s="408" t="s">
        <v>70</v>
      </c>
      <c r="D37" s="146"/>
      <c r="E37" s="408" t="s">
        <v>82</v>
      </c>
      <c r="F37" s="380" t="s">
        <v>262</v>
      </c>
      <c r="G37" s="168" t="s">
        <v>73</v>
      </c>
      <c r="H37" s="19" t="s">
        <v>263</v>
      </c>
      <c r="I37" s="20"/>
      <c r="J37" s="10" t="s">
        <v>3</v>
      </c>
      <c r="K37" s="10" t="s">
        <v>3</v>
      </c>
      <c r="L37" s="10" t="s">
        <v>3</v>
      </c>
    </row>
    <row r="38" spans="1:12" ht="15" customHeight="1">
      <c r="B38" s="400"/>
      <c r="C38" s="409"/>
      <c r="D38" s="146"/>
      <c r="E38" s="410"/>
      <c r="F38" s="412"/>
      <c r="G38" s="169" t="s">
        <v>289</v>
      </c>
      <c r="H38" s="19" t="s">
        <v>264</v>
      </c>
      <c r="I38" s="20"/>
      <c r="J38" s="147" t="s">
        <v>3</v>
      </c>
      <c r="K38" s="147" t="s">
        <v>3</v>
      </c>
      <c r="L38" s="147" t="s">
        <v>3</v>
      </c>
    </row>
    <row r="39" spans="1:12" ht="15" customHeight="1">
      <c r="B39" s="400"/>
      <c r="C39" s="409"/>
      <c r="D39" s="17"/>
      <c r="E39" s="14"/>
      <c r="F39" s="14"/>
      <c r="G39" s="171" t="s">
        <v>76</v>
      </c>
      <c r="H39" s="14"/>
      <c r="I39" s="23"/>
      <c r="J39" s="24"/>
      <c r="K39" s="25"/>
      <c r="L39" s="25"/>
    </row>
    <row r="40" spans="1:12" ht="15" customHeight="1">
      <c r="B40" s="400"/>
      <c r="C40" s="409"/>
      <c r="D40" s="17"/>
      <c r="E40" s="405" t="s">
        <v>86</v>
      </c>
      <c r="F40" s="380" t="s">
        <v>211</v>
      </c>
      <c r="G40" s="168" t="s">
        <v>73</v>
      </c>
      <c r="H40" s="19" t="s">
        <v>212</v>
      </c>
      <c r="I40" s="20"/>
      <c r="J40" s="10" t="s">
        <v>3</v>
      </c>
      <c r="K40" s="10" t="s">
        <v>3</v>
      </c>
      <c r="L40" s="10" t="s">
        <v>3</v>
      </c>
    </row>
    <row r="41" spans="1:12" ht="15" customHeight="1">
      <c r="B41" s="400"/>
      <c r="C41" s="409"/>
      <c r="D41" s="17"/>
      <c r="E41" s="405"/>
      <c r="F41" s="411"/>
      <c r="G41" s="167" t="s">
        <v>279</v>
      </c>
      <c r="H41" s="19" t="s">
        <v>213</v>
      </c>
      <c r="I41" s="20"/>
      <c r="J41" s="10" t="s">
        <v>3</v>
      </c>
      <c r="K41" s="10" t="s">
        <v>3</v>
      </c>
      <c r="L41" s="10" t="s">
        <v>3</v>
      </c>
    </row>
    <row r="42" spans="1:12" ht="15" customHeight="1">
      <c r="B42" s="400"/>
      <c r="C42" s="409"/>
      <c r="D42" s="17"/>
      <c r="E42" s="405"/>
      <c r="F42" s="411"/>
      <c r="G42" s="167" t="s">
        <v>327</v>
      </c>
      <c r="H42" s="19" t="s">
        <v>214</v>
      </c>
      <c r="I42" s="20"/>
      <c r="J42" s="10" t="s">
        <v>3</v>
      </c>
      <c r="K42" s="10" t="s">
        <v>3</v>
      </c>
      <c r="L42" s="10" t="s">
        <v>3</v>
      </c>
    </row>
    <row r="43" spans="1:12" ht="15" customHeight="1">
      <c r="B43" s="400"/>
      <c r="C43" s="409"/>
      <c r="D43" s="17"/>
      <c r="E43" s="405"/>
      <c r="F43" s="411"/>
      <c r="G43" s="167" t="s">
        <v>328</v>
      </c>
      <c r="H43" s="19" t="s">
        <v>215</v>
      </c>
      <c r="I43" s="20"/>
      <c r="J43" s="10" t="s">
        <v>99</v>
      </c>
      <c r="K43" s="10" t="s">
        <v>3</v>
      </c>
      <c r="L43" s="10" t="s">
        <v>3</v>
      </c>
    </row>
    <row r="44" spans="1:12" ht="15" customHeight="1">
      <c r="B44" s="400"/>
      <c r="C44" s="409"/>
      <c r="D44" s="17"/>
      <c r="E44" s="405"/>
      <c r="F44" s="411"/>
      <c r="G44" s="168" t="s">
        <v>325</v>
      </c>
      <c r="H44" s="19" t="s">
        <v>216</v>
      </c>
      <c r="I44" s="20"/>
      <c r="J44" s="10" t="s">
        <v>3</v>
      </c>
      <c r="K44" s="10" t="s">
        <v>99</v>
      </c>
      <c r="L44" s="10" t="s">
        <v>99</v>
      </c>
    </row>
    <row r="45" spans="1:12" ht="15" customHeight="1">
      <c r="B45" s="400"/>
      <c r="C45" s="409"/>
      <c r="D45" s="17"/>
      <c r="E45" s="405"/>
      <c r="F45" s="411"/>
      <c r="G45" s="167" t="s">
        <v>280</v>
      </c>
      <c r="H45" s="19" t="s">
        <v>217</v>
      </c>
      <c r="I45" s="20"/>
      <c r="J45" s="10" t="s">
        <v>3</v>
      </c>
      <c r="K45" s="10" t="s">
        <v>99</v>
      </c>
      <c r="L45" s="10" t="s">
        <v>99</v>
      </c>
    </row>
    <row r="46" spans="1:12" ht="15" customHeight="1">
      <c r="B46" s="400"/>
      <c r="C46" s="409"/>
      <c r="D46" s="17"/>
      <c r="E46" s="22"/>
      <c r="F46" s="22"/>
      <c r="G46" s="171" t="s">
        <v>76</v>
      </c>
      <c r="H46" s="22"/>
      <c r="I46" s="23"/>
      <c r="J46" s="24"/>
      <c r="K46" s="25"/>
      <c r="L46" s="25"/>
    </row>
    <row r="47" spans="1:12" ht="15" customHeight="1">
      <c r="B47" s="400"/>
      <c r="C47" s="409"/>
      <c r="D47" s="17"/>
      <c r="E47" s="405" t="s">
        <v>223</v>
      </c>
      <c r="F47" s="380" t="s">
        <v>218</v>
      </c>
      <c r="G47" s="168" t="s">
        <v>73</v>
      </c>
      <c r="H47" s="19" t="s">
        <v>219</v>
      </c>
      <c r="I47" s="20"/>
      <c r="J47" s="10" t="s">
        <v>3</v>
      </c>
      <c r="K47" s="10" t="s">
        <v>3</v>
      </c>
      <c r="L47" s="10" t="s">
        <v>3</v>
      </c>
    </row>
    <row r="48" spans="1:12" ht="15" customHeight="1">
      <c r="B48" s="400"/>
      <c r="C48" s="409"/>
      <c r="D48" s="17"/>
      <c r="E48" s="405"/>
      <c r="F48" s="411"/>
      <c r="G48" s="415" t="s">
        <v>290</v>
      </c>
      <c r="H48" s="19" t="s">
        <v>220</v>
      </c>
      <c r="I48" s="20"/>
      <c r="J48" s="10" t="s">
        <v>3</v>
      </c>
      <c r="K48" s="10" t="s">
        <v>99</v>
      </c>
      <c r="L48" s="10" t="s">
        <v>99</v>
      </c>
    </row>
    <row r="49" spans="2:27" ht="15" customHeight="1">
      <c r="B49" s="400"/>
      <c r="C49" s="409"/>
      <c r="D49" s="17"/>
      <c r="E49" s="405"/>
      <c r="F49" s="411"/>
      <c r="G49" s="416"/>
      <c r="H49" s="19" t="s">
        <v>221</v>
      </c>
      <c r="I49" s="20"/>
      <c r="J49" s="10" t="s">
        <v>99</v>
      </c>
      <c r="K49" s="10" t="s">
        <v>3</v>
      </c>
      <c r="L49" s="10" t="s">
        <v>3</v>
      </c>
    </row>
    <row r="50" spans="2:27" ht="15" customHeight="1">
      <c r="B50" s="400"/>
      <c r="C50" s="409"/>
      <c r="D50" s="17"/>
      <c r="E50" s="405"/>
      <c r="F50" s="412"/>
      <c r="G50" s="167" t="s">
        <v>291</v>
      </c>
      <c r="H50" s="19" t="s">
        <v>222</v>
      </c>
      <c r="I50" s="20"/>
      <c r="J50" s="10" t="s">
        <v>99</v>
      </c>
      <c r="K50" s="10" t="s">
        <v>3</v>
      </c>
      <c r="L50" s="10" t="s">
        <v>3</v>
      </c>
    </row>
    <row r="51" spans="2:27" ht="15" customHeight="1">
      <c r="B51" s="400"/>
      <c r="C51" s="409"/>
      <c r="D51" s="17"/>
      <c r="E51" s="22"/>
      <c r="F51" s="22"/>
      <c r="G51" s="171" t="s">
        <v>76</v>
      </c>
      <c r="H51" s="22"/>
      <c r="I51" s="23"/>
      <c r="J51" s="24"/>
      <c r="K51" s="25"/>
      <c r="L51" s="25"/>
    </row>
    <row r="52" spans="2:27" ht="15" customHeight="1">
      <c r="B52" s="400"/>
      <c r="C52" s="409"/>
      <c r="E52" s="408" t="s">
        <v>276</v>
      </c>
      <c r="F52" s="380" t="s">
        <v>265</v>
      </c>
      <c r="G52" s="168" t="s">
        <v>73</v>
      </c>
      <c r="H52" s="148" t="s">
        <v>266</v>
      </c>
      <c r="J52" s="10" t="s">
        <v>3</v>
      </c>
      <c r="K52" s="10" t="s">
        <v>3</v>
      </c>
      <c r="L52" s="10" t="s">
        <v>3</v>
      </c>
    </row>
    <row r="53" spans="2:27" ht="15" customHeight="1">
      <c r="B53" s="400"/>
      <c r="C53" s="409"/>
      <c r="E53" s="410"/>
      <c r="F53" s="412"/>
      <c r="G53" s="166" t="s">
        <v>245</v>
      </c>
      <c r="H53" s="27" t="s">
        <v>267</v>
      </c>
      <c r="J53" s="10" t="s">
        <v>3</v>
      </c>
      <c r="K53" s="10" t="s">
        <v>3</v>
      </c>
      <c r="L53" s="10" t="s">
        <v>3</v>
      </c>
    </row>
    <row r="54" spans="2:27" ht="15" customHeight="1">
      <c r="B54" s="400"/>
      <c r="C54" s="409"/>
      <c r="E54" s="14"/>
      <c r="F54" s="14"/>
      <c r="G54" s="171" t="s">
        <v>76</v>
      </c>
      <c r="H54" s="14"/>
    </row>
    <row r="55" spans="2:27" ht="15" customHeight="1">
      <c r="B55" s="400"/>
      <c r="C55" s="409"/>
      <c r="E55" s="408" t="s">
        <v>295</v>
      </c>
      <c r="F55" s="380" t="s">
        <v>228</v>
      </c>
      <c r="G55" s="168" t="s">
        <v>73</v>
      </c>
      <c r="H55" s="27" t="s">
        <v>892</v>
      </c>
      <c r="J55" s="10" t="s">
        <v>3</v>
      </c>
      <c r="K55" s="10" t="s">
        <v>3</v>
      </c>
      <c r="L55" s="10" t="s">
        <v>3</v>
      </c>
    </row>
    <row r="56" spans="2:27" ht="31.5">
      <c r="B56" s="401"/>
      <c r="C56" s="410"/>
      <c r="E56" s="410"/>
      <c r="F56" s="412"/>
      <c r="G56" s="170" t="s">
        <v>366</v>
      </c>
      <c r="H56" s="149" t="s">
        <v>891</v>
      </c>
      <c r="J56" s="10" t="s">
        <v>4</v>
      </c>
      <c r="K56" s="10" t="s">
        <v>4</v>
      </c>
      <c r="L56" s="10" t="s">
        <v>4</v>
      </c>
    </row>
    <row r="57" spans="2:27" ht="15" customHeight="1">
      <c r="B57" s="29"/>
      <c r="C57" s="17"/>
      <c r="E57" s="31" t="s">
        <v>307</v>
      </c>
      <c r="F57" s="1"/>
      <c r="G57" s="31"/>
      <c r="H57" s="31"/>
      <c r="J57" s="120" t="s">
        <v>148</v>
      </c>
      <c r="K57" s="151"/>
      <c r="L57" s="151"/>
      <c r="O57" s="122"/>
      <c r="P57" s="122"/>
      <c r="Q57" s="122"/>
      <c r="R57" s="122"/>
      <c r="S57" s="122"/>
      <c r="T57" s="122"/>
      <c r="U57" s="122"/>
      <c r="V57" s="122"/>
      <c r="W57" s="122"/>
      <c r="X57" s="122"/>
      <c r="Y57" s="122"/>
      <c r="Z57" s="122"/>
      <c r="AA57" s="122"/>
    </row>
    <row r="58" spans="2:27" ht="15" customHeight="1">
      <c r="B58" s="29"/>
      <c r="C58" s="17"/>
      <c r="E58" s="31"/>
      <c r="F58" s="1"/>
      <c r="G58" s="31"/>
      <c r="H58" s="31"/>
      <c r="J58" s="120" t="s">
        <v>308</v>
      </c>
      <c r="K58" s="151"/>
      <c r="L58" s="151"/>
      <c r="O58" s="122"/>
      <c r="P58" s="122"/>
      <c r="Q58" s="122"/>
      <c r="R58" s="122"/>
      <c r="S58" s="122"/>
      <c r="T58" s="122"/>
      <c r="U58" s="122"/>
      <c r="V58" s="122"/>
      <c r="W58" s="122"/>
      <c r="X58" s="122"/>
      <c r="Y58" s="122"/>
      <c r="Z58" s="122"/>
      <c r="AA58" s="122"/>
    </row>
    <row r="59" spans="2:27" ht="15" customHeight="1" thickBot="1">
      <c r="E59" s="6"/>
      <c r="F59" s="6"/>
      <c r="G59" s="6"/>
      <c r="H59" s="6"/>
      <c r="I59" s="6"/>
      <c r="J59" s="6"/>
    </row>
    <row r="60" spans="2:27" ht="15" customHeight="1" thickTop="1">
      <c r="B60" s="136"/>
      <c r="C60" s="136"/>
      <c r="D60" s="136"/>
      <c r="E60" s="136"/>
      <c r="F60" s="136"/>
      <c r="G60" s="136"/>
      <c r="H60" s="136"/>
      <c r="I60" s="136"/>
      <c r="J60" s="136"/>
      <c r="K60" s="136"/>
      <c r="L60" s="136"/>
      <c r="M60" s="136"/>
    </row>
    <row r="61" spans="2:27" ht="20.100000000000001" customHeight="1"/>
    <row r="62" spans="2:27" ht="20.100000000000001" customHeight="1"/>
    <row r="63" spans="2:27" ht="20.100000000000001" customHeight="1"/>
    <row r="64" spans="2:2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sheetData>
  <mergeCells count="32">
    <mergeCell ref="B23:B26"/>
    <mergeCell ref="C23:F26"/>
    <mergeCell ref="B28:B30"/>
    <mergeCell ref="C28:C30"/>
    <mergeCell ref="E28:E30"/>
    <mergeCell ref="F28:F30"/>
    <mergeCell ref="G48:G49"/>
    <mergeCell ref="E52:E53"/>
    <mergeCell ref="F52:F53"/>
    <mergeCell ref="J11:L11"/>
    <mergeCell ref="J12:L12"/>
    <mergeCell ref="F37:F38"/>
    <mergeCell ref="E40:E45"/>
    <mergeCell ref="F40:F45"/>
    <mergeCell ref="E47:E50"/>
    <mergeCell ref="F47:F50"/>
    <mergeCell ref="A1:G1"/>
    <mergeCell ref="B11:F14"/>
    <mergeCell ref="G11:G14"/>
    <mergeCell ref="H11:H14"/>
    <mergeCell ref="E55:E56"/>
    <mergeCell ref="F55:F56"/>
    <mergeCell ref="B37:B56"/>
    <mergeCell ref="C37:C56"/>
    <mergeCell ref="F32:F35"/>
    <mergeCell ref="B32:C35"/>
    <mergeCell ref="E32:E35"/>
    <mergeCell ref="B16:B17"/>
    <mergeCell ref="C16:F17"/>
    <mergeCell ref="B19:B21"/>
    <mergeCell ref="C19:F21"/>
    <mergeCell ref="E37:E38"/>
  </mergeCells>
  <phoneticPr fontId="1"/>
  <hyperlinks>
    <hyperlink ref="A1:G1" location="_圧力計内蔵フィルタレギュレータ" display="製品対象リストへ戻る" xr:uid="{E99F7C95-3D4E-48CE-B5CC-42A3BDFAED7A}"/>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8:G4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A5817-1E91-4E19-8306-F96BE6C3DDCD}">
  <sheetPr>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2" width="8.87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4" ht="20.100000000000001" customHeight="1" thickBot="1">
      <c r="A1" s="368" t="s">
        <v>180</v>
      </c>
      <c r="B1" s="369"/>
      <c r="C1" s="369"/>
      <c r="D1" s="369"/>
      <c r="E1" s="369"/>
      <c r="F1" s="369"/>
      <c r="G1" s="370"/>
      <c r="J1" s="3"/>
      <c r="K1" s="3"/>
      <c r="L1" s="3"/>
      <c r="M1" s="4"/>
    </row>
    <row r="2" spans="1:14" ht="29.25" thickBot="1">
      <c r="A2" s="5" t="s">
        <v>905</v>
      </c>
      <c r="B2" s="6"/>
      <c r="C2" s="6"/>
      <c r="D2" s="6"/>
      <c r="E2" s="6"/>
      <c r="F2" s="6"/>
      <c r="G2" s="6"/>
      <c r="H2" s="6"/>
      <c r="I2" s="6"/>
      <c r="J2" s="6"/>
      <c r="K2" s="6"/>
      <c r="L2" s="6"/>
      <c r="M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t="s">
        <v>236</v>
      </c>
      <c r="C8" s="9"/>
      <c r="D8" s="9"/>
      <c r="E8" s="9"/>
      <c r="F8" s="8"/>
      <c r="G8" s="8"/>
    </row>
    <row r="9" spans="1:14" ht="17.25" customHeight="1">
      <c r="A9" s="8"/>
      <c r="B9" s="42" t="s">
        <v>761</v>
      </c>
      <c r="C9" s="9"/>
      <c r="D9" s="9"/>
      <c r="E9" s="9"/>
      <c r="F9" s="8"/>
      <c r="G9" s="8"/>
    </row>
    <row r="10" spans="1:14" ht="17.25" customHeight="1">
      <c r="A10" s="8"/>
      <c r="B10" s="8"/>
      <c r="C10" s="9"/>
      <c r="D10" s="9"/>
      <c r="E10" s="9"/>
      <c r="F10" s="8"/>
      <c r="G10" s="8"/>
    </row>
    <row r="11" spans="1:14" ht="33">
      <c r="B11" s="371"/>
      <c r="C11" s="372"/>
      <c r="D11" s="372"/>
      <c r="E11" s="372"/>
      <c r="F11" s="373"/>
      <c r="G11" s="380" t="s">
        <v>68</v>
      </c>
      <c r="H11" s="380" t="s">
        <v>69</v>
      </c>
      <c r="I11" s="152"/>
      <c r="J11" s="383" t="s">
        <v>453</v>
      </c>
      <c r="K11" s="384"/>
      <c r="L11" s="385"/>
    </row>
    <row r="12" spans="1:14" ht="31.5" customHeight="1">
      <c r="B12" s="374"/>
      <c r="C12" s="375"/>
      <c r="D12" s="375"/>
      <c r="E12" s="375"/>
      <c r="F12" s="376"/>
      <c r="G12" s="381"/>
      <c r="H12" s="381"/>
      <c r="I12" s="152"/>
      <c r="J12" s="386" t="s">
        <v>444</v>
      </c>
      <c r="K12" s="428"/>
      <c r="L12" s="429"/>
      <c r="N12" s="160" t="s">
        <v>395</v>
      </c>
    </row>
    <row r="13" spans="1:14" ht="16.5">
      <c r="B13" s="374"/>
      <c r="C13" s="375"/>
      <c r="D13" s="375"/>
      <c r="E13" s="375"/>
      <c r="F13" s="376"/>
      <c r="G13" s="381"/>
      <c r="H13" s="381"/>
      <c r="I13" s="152"/>
      <c r="J13" s="164">
        <v>20</v>
      </c>
      <c r="K13" s="164">
        <v>30</v>
      </c>
      <c r="L13" s="164">
        <v>40</v>
      </c>
    </row>
    <row r="14" spans="1:14">
      <c r="B14" s="377"/>
      <c r="C14" s="378"/>
      <c r="D14" s="378"/>
      <c r="E14" s="378"/>
      <c r="F14" s="379"/>
      <c r="G14" s="382"/>
      <c r="H14" s="382"/>
      <c r="I14" s="1"/>
      <c r="J14" s="161" t="s">
        <v>314</v>
      </c>
      <c r="K14" s="161" t="s">
        <v>315</v>
      </c>
      <c r="L14" s="161" t="s">
        <v>316</v>
      </c>
    </row>
    <row r="15" spans="1:14" ht="20.100000000000001" customHeight="1">
      <c r="A15" s="11"/>
      <c r="B15" s="12"/>
      <c r="C15" s="13"/>
      <c r="D15" s="13"/>
      <c r="E15" s="12"/>
      <c r="F15" s="12"/>
      <c r="G15" s="14"/>
      <c r="H15" s="15"/>
      <c r="I15" s="13"/>
      <c r="J15" s="16"/>
      <c r="K15" s="16"/>
      <c r="L15" s="16"/>
    </row>
    <row r="16" spans="1:14" ht="20.100000000000001" customHeight="1">
      <c r="B16" s="420" t="s">
        <v>239</v>
      </c>
      <c r="C16" s="391" t="s">
        <v>240</v>
      </c>
      <c r="D16" s="392"/>
      <c r="E16" s="392"/>
      <c r="F16" s="393"/>
      <c r="G16" s="165" t="s">
        <v>73</v>
      </c>
      <c r="H16" s="34" t="s">
        <v>241</v>
      </c>
      <c r="I16" s="32"/>
      <c r="J16" s="37" t="s">
        <v>3</v>
      </c>
      <c r="K16" s="37" t="s">
        <v>3</v>
      </c>
      <c r="L16" s="37" t="s">
        <v>3</v>
      </c>
    </row>
    <row r="17" spans="1:12" ht="20.100000000000001" customHeight="1">
      <c r="B17" s="421"/>
      <c r="C17" s="397"/>
      <c r="D17" s="398"/>
      <c r="E17" s="398"/>
      <c r="F17" s="399"/>
      <c r="G17" s="166" t="s">
        <v>242</v>
      </c>
      <c r="H17" s="18" t="s">
        <v>243</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88" t="s">
        <v>244</v>
      </c>
      <c r="C19" s="391" t="s">
        <v>92</v>
      </c>
      <c r="D19" s="392"/>
      <c r="E19" s="392"/>
      <c r="F19" s="393"/>
      <c r="G19" s="165" t="s">
        <v>73</v>
      </c>
      <c r="H19" s="34" t="s">
        <v>93</v>
      </c>
      <c r="I19" s="32"/>
      <c r="J19" s="37" t="s">
        <v>3</v>
      </c>
      <c r="K19" s="37" t="s">
        <v>3</v>
      </c>
      <c r="L19" s="37" t="s">
        <v>3</v>
      </c>
    </row>
    <row r="20" spans="1:12" ht="20.100000000000001" customHeight="1">
      <c r="B20" s="389"/>
      <c r="C20" s="394"/>
      <c r="D20" s="395"/>
      <c r="E20" s="395"/>
      <c r="F20" s="396"/>
      <c r="G20" s="166" t="s">
        <v>245</v>
      </c>
      <c r="H20" s="34" t="s">
        <v>94</v>
      </c>
      <c r="I20" s="32"/>
      <c r="J20" s="10" t="s">
        <v>3</v>
      </c>
      <c r="K20" s="10" t="s">
        <v>3</v>
      </c>
      <c r="L20" s="10" t="s">
        <v>3</v>
      </c>
    </row>
    <row r="21" spans="1:12" ht="20.100000000000001" customHeight="1">
      <c r="B21" s="390"/>
      <c r="C21" s="397"/>
      <c r="D21" s="398"/>
      <c r="E21" s="398"/>
      <c r="F21" s="399"/>
      <c r="G21" s="166" t="s">
        <v>321</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88" t="s">
        <v>246</v>
      </c>
      <c r="C23" s="391" t="s">
        <v>96</v>
      </c>
      <c r="D23" s="392"/>
      <c r="E23" s="392"/>
      <c r="F23" s="393"/>
      <c r="G23" s="167" t="s">
        <v>278</v>
      </c>
      <c r="H23" s="142" t="s">
        <v>98</v>
      </c>
      <c r="I23" s="20"/>
      <c r="J23" s="37" t="s">
        <v>3</v>
      </c>
      <c r="K23" s="37" t="s">
        <v>99</v>
      </c>
      <c r="L23" s="37" t="s">
        <v>99</v>
      </c>
    </row>
    <row r="24" spans="1:12" ht="20.100000000000001" customHeight="1">
      <c r="B24" s="389"/>
      <c r="C24" s="394"/>
      <c r="D24" s="395"/>
      <c r="E24" s="395"/>
      <c r="F24" s="396"/>
      <c r="G24" s="166" t="s">
        <v>329</v>
      </c>
      <c r="H24" s="142" t="s">
        <v>100</v>
      </c>
      <c r="I24" s="20"/>
      <c r="J24" s="37" t="s">
        <v>3</v>
      </c>
      <c r="K24" s="37" t="s">
        <v>3</v>
      </c>
      <c r="L24" s="37" t="s">
        <v>3</v>
      </c>
    </row>
    <row r="25" spans="1:12" ht="20.100000000000001" customHeight="1">
      <c r="B25" s="389"/>
      <c r="C25" s="394"/>
      <c r="D25" s="395"/>
      <c r="E25" s="395"/>
      <c r="F25" s="396"/>
      <c r="G25" s="166" t="s">
        <v>248</v>
      </c>
      <c r="H25" s="142" t="s">
        <v>101</v>
      </c>
      <c r="I25" s="20"/>
      <c r="J25" s="37" t="s">
        <v>99</v>
      </c>
      <c r="K25" s="37" t="s">
        <v>3</v>
      </c>
      <c r="L25" s="37" t="s">
        <v>3</v>
      </c>
    </row>
    <row r="26" spans="1:12" ht="20.100000000000001" customHeight="1">
      <c r="B26" s="390"/>
      <c r="C26" s="397"/>
      <c r="D26" s="398"/>
      <c r="E26" s="398"/>
      <c r="F26" s="399"/>
      <c r="G26" s="166" t="s">
        <v>232</v>
      </c>
      <c r="H26" s="142" t="s">
        <v>102</v>
      </c>
      <c r="I26" s="20"/>
      <c r="J26" s="10" t="s">
        <v>99</v>
      </c>
      <c r="K26" s="10" t="s">
        <v>99</v>
      </c>
      <c r="L26" s="10" t="s">
        <v>3</v>
      </c>
    </row>
    <row r="27" spans="1:12" ht="20.100000000000001" customHeight="1">
      <c r="B27" s="141"/>
      <c r="C27" s="12"/>
      <c r="D27" s="17"/>
      <c r="E27" s="15"/>
      <c r="F27" s="15"/>
      <c r="G27" s="171" t="s">
        <v>76</v>
      </c>
      <c r="H27" s="14"/>
      <c r="I27" s="23"/>
      <c r="J27" s="24"/>
      <c r="K27" s="16"/>
      <c r="L27" s="16"/>
    </row>
    <row r="28" spans="1:12" ht="20.100000000000001" customHeight="1">
      <c r="B28" s="388" t="s">
        <v>238</v>
      </c>
      <c r="C28" s="408" t="s">
        <v>206</v>
      </c>
      <c r="D28" s="140"/>
      <c r="E28" s="405" t="s">
        <v>71</v>
      </c>
      <c r="F28" s="407" t="s">
        <v>41</v>
      </c>
      <c r="G28" s="168" t="s">
        <v>73</v>
      </c>
      <c r="H28" s="19" t="s">
        <v>249</v>
      </c>
      <c r="I28" s="20"/>
      <c r="J28" s="10" t="s">
        <v>3</v>
      </c>
      <c r="K28" s="10" t="s">
        <v>3</v>
      </c>
      <c r="L28" s="10" t="s">
        <v>3</v>
      </c>
    </row>
    <row r="29" spans="1:12" ht="20.100000000000001" customHeight="1">
      <c r="B29" s="400"/>
      <c r="C29" s="409"/>
      <c r="D29" s="140"/>
      <c r="E29" s="405"/>
      <c r="F29" s="407"/>
      <c r="G29" s="165" t="s">
        <v>286</v>
      </c>
      <c r="H29" s="19" t="s">
        <v>250</v>
      </c>
      <c r="I29" s="20"/>
      <c r="J29" s="10" t="s">
        <v>3</v>
      </c>
      <c r="K29" s="10" t="s">
        <v>3</v>
      </c>
      <c r="L29" s="10" t="s">
        <v>3</v>
      </c>
    </row>
    <row r="30" spans="1:12" ht="20.100000000000001" customHeight="1">
      <c r="B30" s="400"/>
      <c r="C30" s="409"/>
      <c r="D30" s="140"/>
      <c r="E30" s="405"/>
      <c r="F30" s="407"/>
      <c r="G30" s="165" t="s">
        <v>251</v>
      </c>
      <c r="H30" s="19" t="s">
        <v>252</v>
      </c>
      <c r="I30" s="20"/>
      <c r="J30" s="10" t="s">
        <v>3</v>
      </c>
      <c r="K30" s="10" t="s">
        <v>3</v>
      </c>
      <c r="L30" s="10" t="s">
        <v>3</v>
      </c>
    </row>
    <row r="31" spans="1:12" ht="20.100000000000001" customHeight="1">
      <c r="B31" s="400"/>
      <c r="C31" s="409"/>
      <c r="D31" s="140"/>
      <c r="E31" s="405"/>
      <c r="F31" s="406" t="s">
        <v>255</v>
      </c>
      <c r="G31" s="165" t="s">
        <v>256</v>
      </c>
      <c r="H31" s="143" t="s">
        <v>257</v>
      </c>
      <c r="I31" s="20"/>
      <c r="J31" s="10" t="s">
        <v>3</v>
      </c>
      <c r="K31" s="10" t="s">
        <v>3</v>
      </c>
      <c r="L31" s="10" t="s">
        <v>3</v>
      </c>
    </row>
    <row r="32" spans="1:12" ht="20.100000000000001" customHeight="1">
      <c r="B32" s="400"/>
      <c r="C32" s="409"/>
      <c r="D32" s="140"/>
      <c r="E32" s="405"/>
      <c r="F32" s="407"/>
      <c r="G32" s="165" t="s">
        <v>287</v>
      </c>
      <c r="H32" s="143" t="s">
        <v>258</v>
      </c>
      <c r="I32" s="20"/>
      <c r="J32" s="10" t="s">
        <v>3</v>
      </c>
      <c r="K32" s="10" t="s">
        <v>3</v>
      </c>
      <c r="L32" s="10" t="s">
        <v>3</v>
      </c>
    </row>
    <row r="33" spans="1:15" ht="20.100000000000001" customHeight="1">
      <c r="B33" s="400"/>
      <c r="C33" s="409"/>
      <c r="D33" s="140"/>
      <c r="E33" s="405"/>
      <c r="F33" s="407"/>
      <c r="G33" s="165" t="s">
        <v>341</v>
      </c>
      <c r="H33" s="143" t="s">
        <v>259</v>
      </c>
      <c r="I33" s="20"/>
      <c r="J33" s="10" t="s">
        <v>3</v>
      </c>
      <c r="K33" s="10" t="s">
        <v>3</v>
      </c>
      <c r="L33" s="10" t="s">
        <v>3</v>
      </c>
    </row>
    <row r="34" spans="1:15" ht="20.100000000000001" customHeight="1">
      <c r="B34" s="401"/>
      <c r="C34" s="410"/>
      <c r="D34" s="140"/>
      <c r="E34" s="405"/>
      <c r="F34" s="407"/>
      <c r="G34" s="165" t="s">
        <v>288</v>
      </c>
      <c r="H34" s="143" t="s">
        <v>260</v>
      </c>
      <c r="I34" s="20"/>
      <c r="J34" s="10" t="s">
        <v>3</v>
      </c>
      <c r="K34" s="10" t="s">
        <v>3</v>
      </c>
      <c r="L34" s="10" t="s">
        <v>3</v>
      </c>
    </row>
    <row r="35" spans="1:15" ht="20.100000000000001" customHeight="1">
      <c r="A35" s="144"/>
      <c r="B35" s="145"/>
      <c r="C35" s="144"/>
      <c r="D35" s="144"/>
      <c r="E35" s="144"/>
      <c r="F35" s="144"/>
      <c r="G35" s="171" t="s">
        <v>76</v>
      </c>
      <c r="J35" s="46"/>
      <c r="K35" s="46"/>
      <c r="L35" s="46"/>
    </row>
    <row r="36" spans="1:15" ht="20.100000000000001" customHeight="1">
      <c r="B36" s="433" t="s">
        <v>261</v>
      </c>
      <c r="C36" s="405" t="s">
        <v>70</v>
      </c>
      <c r="D36" s="146"/>
      <c r="E36" s="408" t="s">
        <v>77</v>
      </c>
      <c r="F36" s="380" t="s">
        <v>262</v>
      </c>
      <c r="G36" s="168" t="s">
        <v>73</v>
      </c>
      <c r="H36" s="19" t="s">
        <v>908</v>
      </c>
      <c r="I36" s="20"/>
      <c r="J36" s="10" t="s">
        <v>3</v>
      </c>
      <c r="K36" s="10" t="s">
        <v>3</v>
      </c>
      <c r="L36" s="10" t="s">
        <v>3</v>
      </c>
    </row>
    <row r="37" spans="1:15" ht="20.100000000000001" customHeight="1">
      <c r="B37" s="433"/>
      <c r="C37" s="405"/>
      <c r="D37" s="146"/>
      <c r="E37" s="409"/>
      <c r="F37" s="411"/>
      <c r="G37" s="169" t="s">
        <v>289</v>
      </c>
      <c r="H37" s="19" t="s">
        <v>907</v>
      </c>
      <c r="I37" s="20"/>
      <c r="J37" s="147" t="s">
        <v>3</v>
      </c>
      <c r="K37" s="147" t="s">
        <v>3</v>
      </c>
      <c r="L37" s="147" t="s">
        <v>3</v>
      </c>
    </row>
    <row r="38" spans="1:15" ht="20.100000000000001" customHeight="1">
      <c r="B38" s="433"/>
      <c r="C38" s="405"/>
      <c r="D38" s="146"/>
      <c r="E38" s="410"/>
      <c r="F38" s="412"/>
      <c r="G38" s="169" t="s">
        <v>906</v>
      </c>
      <c r="H38" s="19" t="s">
        <v>909</v>
      </c>
      <c r="I38" s="20"/>
      <c r="J38" s="147" t="s">
        <v>3</v>
      </c>
      <c r="K38" s="147" t="s">
        <v>3</v>
      </c>
      <c r="L38" s="147" t="s">
        <v>3</v>
      </c>
    </row>
    <row r="39" spans="1:15" ht="20.100000000000001" customHeight="1">
      <c r="B39" s="433"/>
      <c r="C39" s="405"/>
      <c r="D39" s="17"/>
      <c r="E39" s="14"/>
      <c r="F39" s="14"/>
      <c r="G39" s="171" t="s">
        <v>76</v>
      </c>
      <c r="H39" s="14"/>
      <c r="I39" s="23"/>
      <c r="J39" s="24"/>
      <c r="K39" s="25"/>
      <c r="L39" s="25"/>
    </row>
    <row r="40" spans="1:15" ht="20.100000000000001" customHeight="1">
      <c r="B40" s="433"/>
      <c r="C40" s="405"/>
      <c r="E40" s="408" t="s">
        <v>82</v>
      </c>
      <c r="F40" s="380" t="s">
        <v>224</v>
      </c>
      <c r="G40" s="168" t="s">
        <v>73</v>
      </c>
      <c r="H40" s="27" t="s">
        <v>225</v>
      </c>
      <c r="J40" s="10" t="s">
        <v>3</v>
      </c>
      <c r="K40" s="10" t="s">
        <v>3</v>
      </c>
      <c r="L40" s="10" t="s">
        <v>3</v>
      </c>
    </row>
    <row r="41" spans="1:15" ht="20.100000000000001" customHeight="1">
      <c r="B41" s="433"/>
      <c r="C41" s="405"/>
      <c r="E41" s="410"/>
      <c r="F41" s="412"/>
      <c r="G41" s="169" t="s">
        <v>226</v>
      </c>
      <c r="H41" s="28" t="s">
        <v>227</v>
      </c>
      <c r="J41" s="10" t="s">
        <v>3</v>
      </c>
      <c r="K41" s="10" t="s">
        <v>3</v>
      </c>
      <c r="L41" s="10" t="s">
        <v>3</v>
      </c>
    </row>
    <row r="42" spans="1:15" ht="20.100000000000001" customHeight="1">
      <c r="B42" s="433"/>
      <c r="C42" s="405"/>
      <c r="E42" s="14"/>
      <c r="F42" s="14"/>
      <c r="G42" s="171" t="s">
        <v>76</v>
      </c>
      <c r="H42" s="14"/>
      <c r="J42" s="46"/>
      <c r="K42" s="46"/>
      <c r="L42" s="46"/>
    </row>
    <row r="43" spans="1:15" ht="20.100000000000001" customHeight="1">
      <c r="B43" s="433"/>
      <c r="C43" s="405"/>
      <c r="E43" s="408" t="s">
        <v>86</v>
      </c>
      <c r="F43" s="380" t="s">
        <v>268</v>
      </c>
      <c r="G43" s="168" t="s">
        <v>73</v>
      </c>
      <c r="H43" s="27" t="s">
        <v>269</v>
      </c>
      <c r="J43" s="10" t="s">
        <v>3</v>
      </c>
      <c r="K43" s="10" t="s">
        <v>3</v>
      </c>
      <c r="L43" s="10" t="s">
        <v>3</v>
      </c>
    </row>
    <row r="44" spans="1:15" ht="20.100000000000001" customHeight="1">
      <c r="B44" s="433"/>
      <c r="C44" s="405"/>
      <c r="E44" s="410"/>
      <c r="F44" s="412"/>
      <c r="G44" s="169" t="s">
        <v>342</v>
      </c>
      <c r="H44" s="28" t="s">
        <v>270</v>
      </c>
      <c r="J44" s="10" t="s">
        <v>3</v>
      </c>
      <c r="K44" s="10" t="s">
        <v>3</v>
      </c>
      <c r="L44" s="10" t="s">
        <v>3</v>
      </c>
    </row>
    <row r="45" spans="1:15" ht="20.100000000000001" customHeight="1">
      <c r="B45" s="433"/>
      <c r="C45" s="405"/>
      <c r="E45" s="14"/>
      <c r="F45" s="14"/>
      <c r="G45" s="171" t="s">
        <v>76</v>
      </c>
      <c r="H45" s="14"/>
      <c r="J45" s="46"/>
      <c r="K45" s="46"/>
      <c r="L45" s="46"/>
    </row>
    <row r="46" spans="1:15" ht="20.100000000000001" customHeight="1">
      <c r="B46" s="433"/>
      <c r="C46" s="405"/>
      <c r="E46" s="405" t="s">
        <v>223</v>
      </c>
      <c r="F46" s="407" t="s">
        <v>228</v>
      </c>
      <c r="G46" s="168" t="s">
        <v>73</v>
      </c>
      <c r="H46" s="27" t="s">
        <v>911</v>
      </c>
      <c r="J46" s="10" t="s">
        <v>3</v>
      </c>
      <c r="K46" s="10" t="s">
        <v>3</v>
      </c>
      <c r="L46" s="10" t="s">
        <v>3</v>
      </c>
    </row>
    <row r="47" spans="1:15" ht="31.5">
      <c r="B47" s="433"/>
      <c r="C47" s="405"/>
      <c r="E47" s="405"/>
      <c r="F47" s="407"/>
      <c r="G47" s="170" t="s">
        <v>366</v>
      </c>
      <c r="H47" s="149" t="s">
        <v>910</v>
      </c>
      <c r="J47" s="10" t="s">
        <v>4</v>
      </c>
      <c r="K47" s="10" t="s">
        <v>4</v>
      </c>
      <c r="L47" s="10" t="s">
        <v>4</v>
      </c>
    </row>
    <row r="48" spans="1:15" ht="17.25">
      <c r="B48" s="433"/>
      <c r="C48" s="405"/>
      <c r="E48" s="405"/>
      <c r="F48" s="407"/>
      <c r="G48" s="170" t="s">
        <v>367</v>
      </c>
      <c r="H48" s="27" t="s">
        <v>273</v>
      </c>
      <c r="J48" s="10" t="s">
        <v>4</v>
      </c>
      <c r="K48" s="10" t="s">
        <v>4</v>
      </c>
      <c r="L48" s="10" t="s">
        <v>4</v>
      </c>
      <c r="M48" s="216"/>
      <c r="N48" s="16"/>
      <c r="O48" s="16"/>
    </row>
    <row r="49" spans="1:13">
      <c r="B49" s="29"/>
      <c r="C49" s="17"/>
      <c r="E49" s="31" t="s">
        <v>307</v>
      </c>
      <c r="F49" s="1"/>
      <c r="G49" s="31"/>
      <c r="H49" s="31"/>
      <c r="J49" s="120" t="s">
        <v>148</v>
      </c>
      <c r="K49" s="121"/>
      <c r="L49" s="121"/>
    </row>
    <row r="50" spans="1:13">
      <c r="B50" s="29"/>
      <c r="C50" s="17"/>
      <c r="E50" s="31" t="s">
        <v>274</v>
      </c>
      <c r="F50" s="1"/>
      <c r="G50" s="31"/>
      <c r="H50" s="31"/>
      <c r="J50" s="120" t="s">
        <v>309</v>
      </c>
      <c r="K50" s="121"/>
      <c r="L50" s="121"/>
    </row>
    <row r="51" spans="1:13" ht="20.100000000000001" customHeight="1" thickBot="1">
      <c r="A51" s="6"/>
      <c r="B51" s="6"/>
      <c r="C51" s="6"/>
      <c r="D51" s="6"/>
      <c r="E51" s="6"/>
      <c r="F51" s="6"/>
      <c r="G51" s="6"/>
      <c r="H51" s="6"/>
      <c r="I51" s="6"/>
      <c r="J51" s="6"/>
      <c r="K51" s="6"/>
      <c r="L51" s="6"/>
      <c r="M51" s="6"/>
    </row>
    <row r="52" spans="1:13" ht="20.100000000000001" customHeight="1" thickTop="1"/>
    <row r="53" spans="1:13" ht="20.100000000000001" customHeight="1"/>
    <row r="54" spans="1:13" ht="20.100000000000001" customHeight="1"/>
    <row r="55" spans="1:13" ht="20.100000000000001" customHeight="1"/>
    <row r="56" spans="1:13" ht="20.100000000000001" customHeight="1"/>
    <row r="57" spans="1:13" ht="20.100000000000001" customHeight="1"/>
    <row r="58" spans="1:13" ht="20.100000000000001" customHeight="1"/>
    <row r="59" spans="1:13" ht="20.100000000000001" customHeight="1"/>
    <row r="60" spans="1:13" ht="20.100000000000001" customHeight="1"/>
    <row r="61" spans="1:13" ht="20.100000000000001" customHeight="1"/>
    <row r="62" spans="1:13" ht="20.100000000000001" customHeight="1"/>
    <row r="63" spans="1:13" ht="20.100000000000001" customHeight="1"/>
    <row r="64" spans="1: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7">
    <mergeCell ref="B28:B34"/>
    <mergeCell ref="C28:C34"/>
    <mergeCell ref="B36:B48"/>
    <mergeCell ref="C36:C48"/>
    <mergeCell ref="E46:E48"/>
    <mergeCell ref="F46:F48"/>
    <mergeCell ref="F43:F44"/>
    <mergeCell ref="E28:E34"/>
    <mergeCell ref="F28:F30"/>
    <mergeCell ref="F31:F34"/>
    <mergeCell ref="E36:E38"/>
    <mergeCell ref="F36:F38"/>
    <mergeCell ref="E40:E41"/>
    <mergeCell ref="F40:F41"/>
    <mergeCell ref="E43:E44"/>
    <mergeCell ref="B16:B17"/>
    <mergeCell ref="C16:F17"/>
    <mergeCell ref="B19:B21"/>
    <mergeCell ref="C19:F21"/>
    <mergeCell ref="B23:B26"/>
    <mergeCell ref="C23:F26"/>
    <mergeCell ref="A1:G1"/>
    <mergeCell ref="B11:F14"/>
    <mergeCell ref="G11:G14"/>
    <mergeCell ref="H11:H14"/>
    <mergeCell ref="J11:L11"/>
    <mergeCell ref="J12:L12"/>
  </mergeCells>
  <phoneticPr fontId="1"/>
  <hyperlinks>
    <hyperlink ref="A1:G1" location="＿直動精密レギュレータ" display="製品対象リストへ戻る" xr:uid="{98D16D73-FBCB-466D-8200-ED8458B10F42}"/>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7 G38"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AC90"/>
  <sheetViews>
    <sheetView showGridLines="0" zoomScaleNormal="100" zoomScaleSheetLayoutView="100" workbookViewId="0">
      <selection sqref="A1:H1"/>
    </sheetView>
  </sheetViews>
  <sheetFormatPr defaultRowHeight="15.75"/>
  <cols>
    <col min="1" max="1" width="1.625" style="2" customWidth="1"/>
    <col min="2" max="3" width="4.625" style="2" customWidth="1"/>
    <col min="4" max="4" width="1.625" style="2" customWidth="1"/>
    <col min="5" max="5" width="4.625" style="2" customWidth="1"/>
    <col min="6" max="7" width="11.625" style="2" customWidth="1"/>
    <col min="8" max="8" width="9.125" style="2" customWidth="1"/>
    <col min="9" max="9" width="45.625" style="2" customWidth="1"/>
    <col min="10" max="10" width="1.625" style="2" customWidth="1"/>
    <col min="11" max="14" width="8.875" style="2" customWidth="1"/>
    <col min="15" max="15" width="3.5" style="2" customWidth="1"/>
    <col min="16" max="16" width="3.125" style="2" customWidth="1"/>
    <col min="17" max="17" width="6" style="2" bestFit="1" customWidth="1"/>
    <col min="18" max="18" width="6.125" style="2" customWidth="1"/>
    <col min="19" max="19" width="1.625" style="2" customWidth="1"/>
    <col min="20" max="20" width="6.125" style="2" customWidth="1"/>
    <col min="21" max="21" width="3.625" style="2" customWidth="1"/>
    <col min="22" max="22" width="6.125" style="2" customWidth="1"/>
    <col min="23" max="23" width="1.625" style="2" customWidth="1"/>
    <col min="24" max="24" width="6.125" style="2" customWidth="1"/>
    <col min="25" max="25" width="1.625" style="2" customWidth="1"/>
    <col min="26" max="26" width="6.125" style="2" customWidth="1"/>
    <col min="27" max="27" width="3.625" style="2" customWidth="1"/>
    <col min="28" max="28" width="6.125" style="2" customWidth="1"/>
    <col min="29" max="29" width="5.625" style="2" bestFit="1" customWidth="1"/>
    <col min="30" max="257" width="9" style="2"/>
    <col min="258" max="258" width="1.625" style="2" customWidth="1"/>
    <col min="259" max="260" width="6.625" style="2" customWidth="1"/>
    <col min="261" max="261" width="1.625" style="2" customWidth="1"/>
    <col min="262" max="262" width="4.625" style="2" customWidth="1"/>
    <col min="263" max="263" width="14.125" style="2" bestFit="1" customWidth="1"/>
    <col min="264" max="264" width="9.125" style="2" customWidth="1"/>
    <col min="265" max="265" width="52.75" style="2" bestFit="1" customWidth="1"/>
    <col min="266" max="266" width="1.625" style="2" customWidth="1"/>
    <col min="267" max="270" width="5.625" style="2" customWidth="1"/>
    <col min="271" max="271" width="3.5" style="2" customWidth="1"/>
    <col min="272" max="272" width="9" style="2"/>
    <col min="273" max="273" width="6" style="2" bestFit="1" customWidth="1"/>
    <col min="274" max="274" width="6.125" style="2" customWidth="1"/>
    <col min="275" max="275" width="1.625" style="2" customWidth="1"/>
    <col min="276" max="276" width="6.125" style="2" customWidth="1"/>
    <col min="277" max="277" width="3.625" style="2" customWidth="1"/>
    <col min="278" max="278" width="6.125" style="2" customWidth="1"/>
    <col min="279" max="279" width="1.625" style="2" customWidth="1"/>
    <col min="280" max="280" width="6.125" style="2" customWidth="1"/>
    <col min="281" max="281" width="1.625" style="2" customWidth="1"/>
    <col min="282" max="282" width="6.125" style="2" customWidth="1"/>
    <col min="283" max="283" width="3.625" style="2" customWidth="1"/>
    <col min="284" max="284" width="6.125" style="2" customWidth="1"/>
    <col min="285" max="285" width="5.625" style="2" bestFit="1" customWidth="1"/>
    <col min="286" max="513" width="9" style="2"/>
    <col min="514" max="514" width="1.625" style="2" customWidth="1"/>
    <col min="515" max="516" width="6.625" style="2" customWidth="1"/>
    <col min="517" max="517" width="1.625" style="2" customWidth="1"/>
    <col min="518" max="518" width="4.625" style="2" customWidth="1"/>
    <col min="519" max="519" width="14.125" style="2" bestFit="1" customWidth="1"/>
    <col min="520" max="520" width="9.125" style="2" customWidth="1"/>
    <col min="521" max="521" width="52.75" style="2" bestFit="1" customWidth="1"/>
    <col min="522" max="522" width="1.625" style="2" customWidth="1"/>
    <col min="523" max="526" width="5.625" style="2" customWidth="1"/>
    <col min="527" max="527" width="3.5" style="2" customWidth="1"/>
    <col min="528" max="528" width="9" style="2"/>
    <col min="529" max="529" width="6" style="2" bestFit="1" customWidth="1"/>
    <col min="530" max="530" width="6.125" style="2" customWidth="1"/>
    <col min="531" max="531" width="1.625" style="2" customWidth="1"/>
    <col min="532" max="532" width="6.125" style="2" customWidth="1"/>
    <col min="533" max="533" width="3.625" style="2" customWidth="1"/>
    <col min="534" max="534" width="6.125" style="2" customWidth="1"/>
    <col min="535" max="535" width="1.625" style="2" customWidth="1"/>
    <col min="536" max="536" width="6.125" style="2" customWidth="1"/>
    <col min="537" max="537" width="1.625" style="2" customWidth="1"/>
    <col min="538" max="538" width="6.125" style="2" customWidth="1"/>
    <col min="539" max="539" width="3.625" style="2" customWidth="1"/>
    <col min="540" max="540" width="6.125" style="2" customWidth="1"/>
    <col min="541" max="541" width="5.625" style="2" bestFit="1" customWidth="1"/>
    <col min="542" max="769" width="9" style="2"/>
    <col min="770" max="770" width="1.625" style="2" customWidth="1"/>
    <col min="771" max="772" width="6.625" style="2" customWidth="1"/>
    <col min="773" max="773" width="1.625" style="2" customWidth="1"/>
    <col min="774" max="774" width="4.625" style="2" customWidth="1"/>
    <col min="775" max="775" width="14.125" style="2" bestFit="1" customWidth="1"/>
    <col min="776" max="776" width="9.125" style="2" customWidth="1"/>
    <col min="777" max="777" width="52.75" style="2" bestFit="1" customWidth="1"/>
    <col min="778" max="778" width="1.625" style="2" customWidth="1"/>
    <col min="779" max="782" width="5.625" style="2" customWidth="1"/>
    <col min="783" max="783" width="3.5" style="2" customWidth="1"/>
    <col min="784" max="784" width="9" style="2"/>
    <col min="785" max="785" width="6" style="2" bestFit="1" customWidth="1"/>
    <col min="786" max="786" width="6.125" style="2" customWidth="1"/>
    <col min="787" max="787" width="1.625" style="2" customWidth="1"/>
    <col min="788" max="788" width="6.125" style="2" customWidth="1"/>
    <col min="789" max="789" width="3.625" style="2" customWidth="1"/>
    <col min="790" max="790" width="6.125" style="2" customWidth="1"/>
    <col min="791" max="791" width="1.625" style="2" customWidth="1"/>
    <col min="792" max="792" width="6.125" style="2" customWidth="1"/>
    <col min="793" max="793" width="1.625" style="2" customWidth="1"/>
    <col min="794" max="794" width="6.125" style="2" customWidth="1"/>
    <col min="795" max="795" width="3.625" style="2" customWidth="1"/>
    <col min="796" max="796" width="6.125" style="2" customWidth="1"/>
    <col min="797" max="797" width="5.625" style="2" bestFit="1" customWidth="1"/>
    <col min="798" max="1025" width="9" style="2"/>
    <col min="1026" max="1026" width="1.625" style="2" customWidth="1"/>
    <col min="1027" max="1028" width="6.625" style="2" customWidth="1"/>
    <col min="1029" max="1029" width="1.625" style="2" customWidth="1"/>
    <col min="1030" max="1030" width="4.625" style="2" customWidth="1"/>
    <col min="1031" max="1031" width="14.125" style="2" bestFit="1" customWidth="1"/>
    <col min="1032" max="1032" width="9.125" style="2" customWidth="1"/>
    <col min="1033" max="1033" width="52.75" style="2" bestFit="1" customWidth="1"/>
    <col min="1034" max="1034" width="1.625" style="2" customWidth="1"/>
    <col min="1035" max="1038" width="5.625" style="2" customWidth="1"/>
    <col min="1039" max="1039" width="3.5" style="2" customWidth="1"/>
    <col min="1040" max="1040" width="9" style="2"/>
    <col min="1041" max="1041" width="6" style="2" bestFit="1" customWidth="1"/>
    <col min="1042" max="1042" width="6.125" style="2" customWidth="1"/>
    <col min="1043" max="1043" width="1.625" style="2" customWidth="1"/>
    <col min="1044" max="1044" width="6.125" style="2" customWidth="1"/>
    <col min="1045" max="1045" width="3.625" style="2" customWidth="1"/>
    <col min="1046" max="1046" width="6.125" style="2" customWidth="1"/>
    <col min="1047" max="1047" width="1.625" style="2" customWidth="1"/>
    <col min="1048" max="1048" width="6.125" style="2" customWidth="1"/>
    <col min="1049" max="1049" width="1.625" style="2" customWidth="1"/>
    <col min="1050" max="1050" width="6.125" style="2" customWidth="1"/>
    <col min="1051" max="1051" width="3.625" style="2" customWidth="1"/>
    <col min="1052" max="1052" width="6.125" style="2" customWidth="1"/>
    <col min="1053" max="1053" width="5.625" style="2" bestFit="1" customWidth="1"/>
    <col min="1054" max="1281" width="9" style="2"/>
    <col min="1282" max="1282" width="1.625" style="2" customWidth="1"/>
    <col min="1283" max="1284" width="6.625" style="2" customWidth="1"/>
    <col min="1285" max="1285" width="1.625" style="2" customWidth="1"/>
    <col min="1286" max="1286" width="4.625" style="2" customWidth="1"/>
    <col min="1287" max="1287" width="14.125" style="2" bestFit="1" customWidth="1"/>
    <col min="1288" max="1288" width="9.125" style="2" customWidth="1"/>
    <col min="1289" max="1289" width="52.75" style="2" bestFit="1" customWidth="1"/>
    <col min="1290" max="1290" width="1.625" style="2" customWidth="1"/>
    <col min="1291" max="1294" width="5.625" style="2" customWidth="1"/>
    <col min="1295" max="1295" width="3.5" style="2" customWidth="1"/>
    <col min="1296" max="1296" width="9" style="2"/>
    <col min="1297" max="1297" width="6" style="2" bestFit="1" customWidth="1"/>
    <col min="1298" max="1298" width="6.125" style="2" customWidth="1"/>
    <col min="1299" max="1299" width="1.625" style="2" customWidth="1"/>
    <col min="1300" max="1300" width="6.125" style="2" customWidth="1"/>
    <col min="1301" max="1301" width="3.625" style="2" customWidth="1"/>
    <col min="1302" max="1302" width="6.125" style="2" customWidth="1"/>
    <col min="1303" max="1303" width="1.625" style="2" customWidth="1"/>
    <col min="1304" max="1304" width="6.125" style="2" customWidth="1"/>
    <col min="1305" max="1305" width="1.625" style="2" customWidth="1"/>
    <col min="1306" max="1306" width="6.125" style="2" customWidth="1"/>
    <col min="1307" max="1307" width="3.625" style="2" customWidth="1"/>
    <col min="1308" max="1308" width="6.125" style="2" customWidth="1"/>
    <col min="1309" max="1309" width="5.625" style="2" bestFit="1" customWidth="1"/>
    <col min="1310" max="1537" width="9" style="2"/>
    <col min="1538" max="1538" width="1.625" style="2" customWidth="1"/>
    <col min="1539" max="1540" width="6.625" style="2" customWidth="1"/>
    <col min="1541" max="1541" width="1.625" style="2" customWidth="1"/>
    <col min="1542" max="1542" width="4.625" style="2" customWidth="1"/>
    <col min="1543" max="1543" width="14.125" style="2" bestFit="1" customWidth="1"/>
    <col min="1544" max="1544" width="9.125" style="2" customWidth="1"/>
    <col min="1545" max="1545" width="52.75" style="2" bestFit="1" customWidth="1"/>
    <col min="1546" max="1546" width="1.625" style="2" customWidth="1"/>
    <col min="1547" max="1550" width="5.625" style="2" customWidth="1"/>
    <col min="1551" max="1551" width="3.5" style="2" customWidth="1"/>
    <col min="1552" max="1552" width="9" style="2"/>
    <col min="1553" max="1553" width="6" style="2" bestFit="1" customWidth="1"/>
    <col min="1554" max="1554" width="6.125" style="2" customWidth="1"/>
    <col min="1555" max="1555" width="1.625" style="2" customWidth="1"/>
    <col min="1556" max="1556" width="6.125" style="2" customWidth="1"/>
    <col min="1557" max="1557" width="3.625" style="2" customWidth="1"/>
    <col min="1558" max="1558" width="6.125" style="2" customWidth="1"/>
    <col min="1559" max="1559" width="1.625" style="2" customWidth="1"/>
    <col min="1560" max="1560" width="6.125" style="2" customWidth="1"/>
    <col min="1561" max="1561" width="1.625" style="2" customWidth="1"/>
    <col min="1562" max="1562" width="6.125" style="2" customWidth="1"/>
    <col min="1563" max="1563" width="3.625" style="2" customWidth="1"/>
    <col min="1564" max="1564" width="6.125" style="2" customWidth="1"/>
    <col min="1565" max="1565" width="5.625" style="2" bestFit="1" customWidth="1"/>
    <col min="1566" max="1793" width="9" style="2"/>
    <col min="1794" max="1794" width="1.625" style="2" customWidth="1"/>
    <col min="1795" max="1796" width="6.625" style="2" customWidth="1"/>
    <col min="1797" max="1797" width="1.625" style="2" customWidth="1"/>
    <col min="1798" max="1798" width="4.625" style="2" customWidth="1"/>
    <col min="1799" max="1799" width="14.125" style="2" bestFit="1" customWidth="1"/>
    <col min="1800" max="1800" width="9.125" style="2" customWidth="1"/>
    <col min="1801" max="1801" width="52.75" style="2" bestFit="1" customWidth="1"/>
    <col min="1802" max="1802" width="1.625" style="2" customWidth="1"/>
    <col min="1803" max="1806" width="5.625" style="2" customWidth="1"/>
    <col min="1807" max="1807" width="3.5" style="2" customWidth="1"/>
    <col min="1808" max="1808" width="9" style="2"/>
    <col min="1809" max="1809" width="6" style="2" bestFit="1" customWidth="1"/>
    <col min="1810" max="1810" width="6.125" style="2" customWidth="1"/>
    <col min="1811" max="1811" width="1.625" style="2" customWidth="1"/>
    <col min="1812" max="1812" width="6.125" style="2" customWidth="1"/>
    <col min="1813" max="1813" width="3.625" style="2" customWidth="1"/>
    <col min="1814" max="1814" width="6.125" style="2" customWidth="1"/>
    <col min="1815" max="1815" width="1.625" style="2" customWidth="1"/>
    <col min="1816" max="1816" width="6.125" style="2" customWidth="1"/>
    <col min="1817" max="1817" width="1.625" style="2" customWidth="1"/>
    <col min="1818" max="1818" width="6.125" style="2" customWidth="1"/>
    <col min="1819" max="1819" width="3.625" style="2" customWidth="1"/>
    <col min="1820" max="1820" width="6.125" style="2" customWidth="1"/>
    <col min="1821" max="1821" width="5.625" style="2" bestFit="1" customWidth="1"/>
    <col min="1822" max="2049" width="9" style="2"/>
    <col min="2050" max="2050" width="1.625" style="2" customWidth="1"/>
    <col min="2051" max="2052" width="6.625" style="2" customWidth="1"/>
    <col min="2053" max="2053" width="1.625" style="2" customWidth="1"/>
    <col min="2054" max="2054" width="4.625" style="2" customWidth="1"/>
    <col min="2055" max="2055" width="14.125" style="2" bestFit="1" customWidth="1"/>
    <col min="2056" max="2056" width="9.125" style="2" customWidth="1"/>
    <col min="2057" max="2057" width="52.75" style="2" bestFit="1" customWidth="1"/>
    <col min="2058" max="2058" width="1.625" style="2" customWidth="1"/>
    <col min="2059" max="2062" width="5.625" style="2" customWidth="1"/>
    <col min="2063" max="2063" width="3.5" style="2" customWidth="1"/>
    <col min="2064" max="2064" width="9" style="2"/>
    <col min="2065" max="2065" width="6" style="2" bestFit="1" customWidth="1"/>
    <col min="2066" max="2066" width="6.125" style="2" customWidth="1"/>
    <col min="2067" max="2067" width="1.625" style="2" customWidth="1"/>
    <col min="2068" max="2068" width="6.125" style="2" customWidth="1"/>
    <col min="2069" max="2069" width="3.625" style="2" customWidth="1"/>
    <col min="2070" max="2070" width="6.125" style="2" customWidth="1"/>
    <col min="2071" max="2071" width="1.625" style="2" customWidth="1"/>
    <col min="2072" max="2072" width="6.125" style="2" customWidth="1"/>
    <col min="2073" max="2073" width="1.625" style="2" customWidth="1"/>
    <col min="2074" max="2074" width="6.125" style="2" customWidth="1"/>
    <col min="2075" max="2075" width="3.625" style="2" customWidth="1"/>
    <col min="2076" max="2076" width="6.125" style="2" customWidth="1"/>
    <col min="2077" max="2077" width="5.625" style="2" bestFit="1" customWidth="1"/>
    <col min="2078" max="2305" width="9" style="2"/>
    <col min="2306" max="2306" width="1.625" style="2" customWidth="1"/>
    <col min="2307" max="2308" width="6.625" style="2" customWidth="1"/>
    <col min="2309" max="2309" width="1.625" style="2" customWidth="1"/>
    <col min="2310" max="2310" width="4.625" style="2" customWidth="1"/>
    <col min="2311" max="2311" width="14.125" style="2" bestFit="1" customWidth="1"/>
    <col min="2312" max="2312" width="9.125" style="2" customWidth="1"/>
    <col min="2313" max="2313" width="52.75" style="2" bestFit="1" customWidth="1"/>
    <col min="2314" max="2314" width="1.625" style="2" customWidth="1"/>
    <col min="2315" max="2318" width="5.625" style="2" customWidth="1"/>
    <col min="2319" max="2319" width="3.5" style="2" customWidth="1"/>
    <col min="2320" max="2320" width="9" style="2"/>
    <col min="2321" max="2321" width="6" style="2" bestFit="1" customWidth="1"/>
    <col min="2322" max="2322" width="6.125" style="2" customWidth="1"/>
    <col min="2323" max="2323" width="1.625" style="2" customWidth="1"/>
    <col min="2324" max="2324" width="6.125" style="2" customWidth="1"/>
    <col min="2325" max="2325" width="3.625" style="2" customWidth="1"/>
    <col min="2326" max="2326" width="6.125" style="2" customWidth="1"/>
    <col min="2327" max="2327" width="1.625" style="2" customWidth="1"/>
    <col min="2328" max="2328" width="6.125" style="2" customWidth="1"/>
    <col min="2329" max="2329" width="1.625" style="2" customWidth="1"/>
    <col min="2330" max="2330" width="6.125" style="2" customWidth="1"/>
    <col min="2331" max="2331" width="3.625" style="2" customWidth="1"/>
    <col min="2332" max="2332" width="6.125" style="2" customWidth="1"/>
    <col min="2333" max="2333" width="5.625" style="2" bestFit="1" customWidth="1"/>
    <col min="2334" max="2561" width="9" style="2"/>
    <col min="2562" max="2562" width="1.625" style="2" customWidth="1"/>
    <col min="2563" max="2564" width="6.625" style="2" customWidth="1"/>
    <col min="2565" max="2565" width="1.625" style="2" customWidth="1"/>
    <col min="2566" max="2566" width="4.625" style="2" customWidth="1"/>
    <col min="2567" max="2567" width="14.125" style="2" bestFit="1" customWidth="1"/>
    <col min="2568" max="2568" width="9.125" style="2" customWidth="1"/>
    <col min="2569" max="2569" width="52.75" style="2" bestFit="1" customWidth="1"/>
    <col min="2570" max="2570" width="1.625" style="2" customWidth="1"/>
    <col min="2571" max="2574" width="5.625" style="2" customWidth="1"/>
    <col min="2575" max="2575" width="3.5" style="2" customWidth="1"/>
    <col min="2576" max="2576" width="9" style="2"/>
    <col min="2577" max="2577" width="6" style="2" bestFit="1" customWidth="1"/>
    <col min="2578" max="2578" width="6.125" style="2" customWidth="1"/>
    <col min="2579" max="2579" width="1.625" style="2" customWidth="1"/>
    <col min="2580" max="2580" width="6.125" style="2" customWidth="1"/>
    <col min="2581" max="2581" width="3.625" style="2" customWidth="1"/>
    <col min="2582" max="2582" width="6.125" style="2" customWidth="1"/>
    <col min="2583" max="2583" width="1.625" style="2" customWidth="1"/>
    <col min="2584" max="2584" width="6.125" style="2" customWidth="1"/>
    <col min="2585" max="2585" width="1.625" style="2" customWidth="1"/>
    <col min="2586" max="2586" width="6.125" style="2" customWidth="1"/>
    <col min="2587" max="2587" width="3.625" style="2" customWidth="1"/>
    <col min="2588" max="2588" width="6.125" style="2" customWidth="1"/>
    <col min="2589" max="2589" width="5.625" style="2" bestFit="1" customWidth="1"/>
    <col min="2590" max="2817" width="9" style="2"/>
    <col min="2818" max="2818" width="1.625" style="2" customWidth="1"/>
    <col min="2819" max="2820" width="6.625" style="2" customWidth="1"/>
    <col min="2821" max="2821" width="1.625" style="2" customWidth="1"/>
    <col min="2822" max="2822" width="4.625" style="2" customWidth="1"/>
    <col min="2823" max="2823" width="14.125" style="2" bestFit="1" customWidth="1"/>
    <col min="2824" max="2824" width="9.125" style="2" customWidth="1"/>
    <col min="2825" max="2825" width="52.75" style="2" bestFit="1" customWidth="1"/>
    <col min="2826" max="2826" width="1.625" style="2" customWidth="1"/>
    <col min="2827" max="2830" width="5.625" style="2" customWidth="1"/>
    <col min="2831" max="2831" width="3.5" style="2" customWidth="1"/>
    <col min="2832" max="2832" width="9" style="2"/>
    <col min="2833" max="2833" width="6" style="2" bestFit="1" customWidth="1"/>
    <col min="2834" max="2834" width="6.125" style="2" customWidth="1"/>
    <col min="2835" max="2835" width="1.625" style="2" customWidth="1"/>
    <col min="2836" max="2836" width="6.125" style="2" customWidth="1"/>
    <col min="2837" max="2837" width="3.625" style="2" customWidth="1"/>
    <col min="2838" max="2838" width="6.125" style="2" customWidth="1"/>
    <col min="2839" max="2839" width="1.625" style="2" customWidth="1"/>
    <col min="2840" max="2840" width="6.125" style="2" customWidth="1"/>
    <col min="2841" max="2841" width="1.625" style="2" customWidth="1"/>
    <col min="2842" max="2842" width="6.125" style="2" customWidth="1"/>
    <col min="2843" max="2843" width="3.625" style="2" customWidth="1"/>
    <col min="2844" max="2844" width="6.125" style="2" customWidth="1"/>
    <col min="2845" max="2845" width="5.625" style="2" bestFit="1" customWidth="1"/>
    <col min="2846" max="3073" width="9" style="2"/>
    <col min="3074" max="3074" width="1.625" style="2" customWidth="1"/>
    <col min="3075" max="3076" width="6.625" style="2" customWidth="1"/>
    <col min="3077" max="3077" width="1.625" style="2" customWidth="1"/>
    <col min="3078" max="3078" width="4.625" style="2" customWidth="1"/>
    <col min="3079" max="3079" width="14.125" style="2" bestFit="1" customWidth="1"/>
    <col min="3080" max="3080" width="9.125" style="2" customWidth="1"/>
    <col min="3081" max="3081" width="52.75" style="2" bestFit="1" customWidth="1"/>
    <col min="3082" max="3082" width="1.625" style="2" customWidth="1"/>
    <col min="3083" max="3086" width="5.625" style="2" customWidth="1"/>
    <col min="3087" max="3087" width="3.5" style="2" customWidth="1"/>
    <col min="3088" max="3088" width="9" style="2"/>
    <col min="3089" max="3089" width="6" style="2" bestFit="1" customWidth="1"/>
    <col min="3090" max="3090" width="6.125" style="2" customWidth="1"/>
    <col min="3091" max="3091" width="1.625" style="2" customWidth="1"/>
    <col min="3092" max="3092" width="6.125" style="2" customWidth="1"/>
    <col min="3093" max="3093" width="3.625" style="2" customWidth="1"/>
    <col min="3094" max="3094" width="6.125" style="2" customWidth="1"/>
    <col min="3095" max="3095" width="1.625" style="2" customWidth="1"/>
    <col min="3096" max="3096" width="6.125" style="2" customWidth="1"/>
    <col min="3097" max="3097" width="1.625" style="2" customWidth="1"/>
    <col min="3098" max="3098" width="6.125" style="2" customWidth="1"/>
    <col min="3099" max="3099" width="3.625" style="2" customWidth="1"/>
    <col min="3100" max="3100" width="6.125" style="2" customWidth="1"/>
    <col min="3101" max="3101" width="5.625" style="2" bestFit="1" customWidth="1"/>
    <col min="3102" max="3329" width="9" style="2"/>
    <col min="3330" max="3330" width="1.625" style="2" customWidth="1"/>
    <col min="3331" max="3332" width="6.625" style="2" customWidth="1"/>
    <col min="3333" max="3333" width="1.625" style="2" customWidth="1"/>
    <col min="3334" max="3334" width="4.625" style="2" customWidth="1"/>
    <col min="3335" max="3335" width="14.125" style="2" bestFit="1" customWidth="1"/>
    <col min="3336" max="3336" width="9.125" style="2" customWidth="1"/>
    <col min="3337" max="3337" width="52.75" style="2" bestFit="1" customWidth="1"/>
    <col min="3338" max="3338" width="1.625" style="2" customWidth="1"/>
    <col min="3339" max="3342" width="5.625" style="2" customWidth="1"/>
    <col min="3343" max="3343" width="3.5" style="2" customWidth="1"/>
    <col min="3344" max="3344" width="9" style="2"/>
    <col min="3345" max="3345" width="6" style="2" bestFit="1" customWidth="1"/>
    <col min="3346" max="3346" width="6.125" style="2" customWidth="1"/>
    <col min="3347" max="3347" width="1.625" style="2" customWidth="1"/>
    <col min="3348" max="3348" width="6.125" style="2" customWidth="1"/>
    <col min="3349" max="3349" width="3.625" style="2" customWidth="1"/>
    <col min="3350" max="3350" width="6.125" style="2" customWidth="1"/>
    <col min="3351" max="3351" width="1.625" style="2" customWidth="1"/>
    <col min="3352" max="3352" width="6.125" style="2" customWidth="1"/>
    <col min="3353" max="3353" width="1.625" style="2" customWidth="1"/>
    <col min="3354" max="3354" width="6.125" style="2" customWidth="1"/>
    <col min="3355" max="3355" width="3.625" style="2" customWidth="1"/>
    <col min="3356" max="3356" width="6.125" style="2" customWidth="1"/>
    <col min="3357" max="3357" width="5.625" style="2" bestFit="1" customWidth="1"/>
    <col min="3358" max="3585" width="9" style="2"/>
    <col min="3586" max="3586" width="1.625" style="2" customWidth="1"/>
    <col min="3587" max="3588" width="6.625" style="2" customWidth="1"/>
    <col min="3589" max="3589" width="1.625" style="2" customWidth="1"/>
    <col min="3590" max="3590" width="4.625" style="2" customWidth="1"/>
    <col min="3591" max="3591" width="14.125" style="2" bestFit="1" customWidth="1"/>
    <col min="3592" max="3592" width="9.125" style="2" customWidth="1"/>
    <col min="3593" max="3593" width="52.75" style="2" bestFit="1" customWidth="1"/>
    <col min="3594" max="3594" width="1.625" style="2" customWidth="1"/>
    <col min="3595" max="3598" width="5.625" style="2" customWidth="1"/>
    <col min="3599" max="3599" width="3.5" style="2" customWidth="1"/>
    <col min="3600" max="3600" width="9" style="2"/>
    <col min="3601" max="3601" width="6" style="2" bestFit="1" customWidth="1"/>
    <col min="3602" max="3602" width="6.125" style="2" customWidth="1"/>
    <col min="3603" max="3603" width="1.625" style="2" customWidth="1"/>
    <col min="3604" max="3604" width="6.125" style="2" customWidth="1"/>
    <col min="3605" max="3605" width="3.625" style="2" customWidth="1"/>
    <col min="3606" max="3606" width="6.125" style="2" customWidth="1"/>
    <col min="3607" max="3607" width="1.625" style="2" customWidth="1"/>
    <col min="3608" max="3608" width="6.125" style="2" customWidth="1"/>
    <col min="3609" max="3609" width="1.625" style="2" customWidth="1"/>
    <col min="3610" max="3610" width="6.125" style="2" customWidth="1"/>
    <col min="3611" max="3611" width="3.625" style="2" customWidth="1"/>
    <col min="3612" max="3612" width="6.125" style="2" customWidth="1"/>
    <col min="3613" max="3613" width="5.625" style="2" bestFit="1" customWidth="1"/>
    <col min="3614" max="3841" width="9" style="2"/>
    <col min="3842" max="3842" width="1.625" style="2" customWidth="1"/>
    <col min="3843" max="3844" width="6.625" style="2" customWidth="1"/>
    <col min="3845" max="3845" width="1.625" style="2" customWidth="1"/>
    <col min="3846" max="3846" width="4.625" style="2" customWidth="1"/>
    <col min="3847" max="3847" width="14.125" style="2" bestFit="1" customWidth="1"/>
    <col min="3848" max="3848" width="9.125" style="2" customWidth="1"/>
    <col min="3849" max="3849" width="52.75" style="2" bestFit="1" customWidth="1"/>
    <col min="3850" max="3850" width="1.625" style="2" customWidth="1"/>
    <col min="3851" max="3854" width="5.625" style="2" customWidth="1"/>
    <col min="3855" max="3855" width="3.5" style="2" customWidth="1"/>
    <col min="3856" max="3856" width="9" style="2"/>
    <col min="3857" max="3857" width="6" style="2" bestFit="1" customWidth="1"/>
    <col min="3858" max="3858" width="6.125" style="2" customWidth="1"/>
    <col min="3859" max="3859" width="1.625" style="2" customWidth="1"/>
    <col min="3860" max="3860" width="6.125" style="2" customWidth="1"/>
    <col min="3861" max="3861" width="3.625" style="2" customWidth="1"/>
    <col min="3862" max="3862" width="6.125" style="2" customWidth="1"/>
    <col min="3863" max="3863" width="1.625" style="2" customWidth="1"/>
    <col min="3864" max="3864" width="6.125" style="2" customWidth="1"/>
    <col min="3865" max="3865" width="1.625" style="2" customWidth="1"/>
    <col min="3866" max="3866" width="6.125" style="2" customWidth="1"/>
    <col min="3867" max="3867" width="3.625" style="2" customWidth="1"/>
    <col min="3868" max="3868" width="6.125" style="2" customWidth="1"/>
    <col min="3869" max="3869" width="5.625" style="2" bestFit="1" customWidth="1"/>
    <col min="3870" max="4097" width="9" style="2"/>
    <col min="4098" max="4098" width="1.625" style="2" customWidth="1"/>
    <col min="4099" max="4100" width="6.625" style="2" customWidth="1"/>
    <col min="4101" max="4101" width="1.625" style="2" customWidth="1"/>
    <col min="4102" max="4102" width="4.625" style="2" customWidth="1"/>
    <col min="4103" max="4103" width="14.125" style="2" bestFit="1" customWidth="1"/>
    <col min="4104" max="4104" width="9.125" style="2" customWidth="1"/>
    <col min="4105" max="4105" width="52.75" style="2" bestFit="1" customWidth="1"/>
    <col min="4106" max="4106" width="1.625" style="2" customWidth="1"/>
    <col min="4107" max="4110" width="5.625" style="2" customWidth="1"/>
    <col min="4111" max="4111" width="3.5" style="2" customWidth="1"/>
    <col min="4112" max="4112" width="9" style="2"/>
    <col min="4113" max="4113" width="6" style="2" bestFit="1" customWidth="1"/>
    <col min="4114" max="4114" width="6.125" style="2" customWidth="1"/>
    <col min="4115" max="4115" width="1.625" style="2" customWidth="1"/>
    <col min="4116" max="4116" width="6.125" style="2" customWidth="1"/>
    <col min="4117" max="4117" width="3.625" style="2" customWidth="1"/>
    <col min="4118" max="4118" width="6.125" style="2" customWidth="1"/>
    <col min="4119" max="4119" width="1.625" style="2" customWidth="1"/>
    <col min="4120" max="4120" width="6.125" style="2" customWidth="1"/>
    <col min="4121" max="4121" width="1.625" style="2" customWidth="1"/>
    <col min="4122" max="4122" width="6.125" style="2" customWidth="1"/>
    <col min="4123" max="4123" width="3.625" style="2" customWidth="1"/>
    <col min="4124" max="4124" width="6.125" style="2" customWidth="1"/>
    <col min="4125" max="4125" width="5.625" style="2" bestFit="1" customWidth="1"/>
    <col min="4126" max="4353" width="9" style="2"/>
    <col min="4354" max="4354" width="1.625" style="2" customWidth="1"/>
    <col min="4355" max="4356" width="6.625" style="2" customWidth="1"/>
    <col min="4357" max="4357" width="1.625" style="2" customWidth="1"/>
    <col min="4358" max="4358" width="4.625" style="2" customWidth="1"/>
    <col min="4359" max="4359" width="14.125" style="2" bestFit="1" customWidth="1"/>
    <col min="4360" max="4360" width="9.125" style="2" customWidth="1"/>
    <col min="4361" max="4361" width="52.75" style="2" bestFit="1" customWidth="1"/>
    <col min="4362" max="4362" width="1.625" style="2" customWidth="1"/>
    <col min="4363" max="4366" width="5.625" style="2" customWidth="1"/>
    <col min="4367" max="4367" width="3.5" style="2" customWidth="1"/>
    <col min="4368" max="4368" width="9" style="2"/>
    <col min="4369" max="4369" width="6" style="2" bestFit="1" customWidth="1"/>
    <col min="4370" max="4370" width="6.125" style="2" customWidth="1"/>
    <col min="4371" max="4371" width="1.625" style="2" customWidth="1"/>
    <col min="4372" max="4372" width="6.125" style="2" customWidth="1"/>
    <col min="4373" max="4373" width="3.625" style="2" customWidth="1"/>
    <col min="4374" max="4374" width="6.125" style="2" customWidth="1"/>
    <col min="4375" max="4375" width="1.625" style="2" customWidth="1"/>
    <col min="4376" max="4376" width="6.125" style="2" customWidth="1"/>
    <col min="4377" max="4377" width="1.625" style="2" customWidth="1"/>
    <col min="4378" max="4378" width="6.125" style="2" customWidth="1"/>
    <col min="4379" max="4379" width="3.625" style="2" customWidth="1"/>
    <col min="4380" max="4380" width="6.125" style="2" customWidth="1"/>
    <col min="4381" max="4381" width="5.625" style="2" bestFit="1" customWidth="1"/>
    <col min="4382" max="4609" width="9" style="2"/>
    <col min="4610" max="4610" width="1.625" style="2" customWidth="1"/>
    <col min="4611" max="4612" width="6.625" style="2" customWidth="1"/>
    <col min="4613" max="4613" width="1.625" style="2" customWidth="1"/>
    <col min="4614" max="4614" width="4.625" style="2" customWidth="1"/>
    <col min="4615" max="4615" width="14.125" style="2" bestFit="1" customWidth="1"/>
    <col min="4616" max="4616" width="9.125" style="2" customWidth="1"/>
    <col min="4617" max="4617" width="52.75" style="2" bestFit="1" customWidth="1"/>
    <col min="4618" max="4618" width="1.625" style="2" customWidth="1"/>
    <col min="4619" max="4622" width="5.625" style="2" customWidth="1"/>
    <col min="4623" max="4623" width="3.5" style="2" customWidth="1"/>
    <col min="4624" max="4624" width="9" style="2"/>
    <col min="4625" max="4625" width="6" style="2" bestFit="1" customWidth="1"/>
    <col min="4626" max="4626" width="6.125" style="2" customWidth="1"/>
    <col min="4627" max="4627" width="1.625" style="2" customWidth="1"/>
    <col min="4628" max="4628" width="6.125" style="2" customWidth="1"/>
    <col min="4629" max="4629" width="3.625" style="2" customWidth="1"/>
    <col min="4630" max="4630" width="6.125" style="2" customWidth="1"/>
    <col min="4631" max="4631" width="1.625" style="2" customWidth="1"/>
    <col min="4632" max="4632" width="6.125" style="2" customWidth="1"/>
    <col min="4633" max="4633" width="1.625" style="2" customWidth="1"/>
    <col min="4634" max="4634" width="6.125" style="2" customWidth="1"/>
    <col min="4635" max="4635" width="3.625" style="2" customWidth="1"/>
    <col min="4636" max="4636" width="6.125" style="2" customWidth="1"/>
    <col min="4637" max="4637" width="5.625" style="2" bestFit="1" customWidth="1"/>
    <col min="4638" max="4865" width="9" style="2"/>
    <col min="4866" max="4866" width="1.625" style="2" customWidth="1"/>
    <col min="4867" max="4868" width="6.625" style="2" customWidth="1"/>
    <col min="4869" max="4869" width="1.625" style="2" customWidth="1"/>
    <col min="4870" max="4870" width="4.625" style="2" customWidth="1"/>
    <col min="4871" max="4871" width="14.125" style="2" bestFit="1" customWidth="1"/>
    <col min="4872" max="4872" width="9.125" style="2" customWidth="1"/>
    <col min="4873" max="4873" width="52.75" style="2" bestFit="1" customWidth="1"/>
    <col min="4874" max="4874" width="1.625" style="2" customWidth="1"/>
    <col min="4875" max="4878" width="5.625" style="2" customWidth="1"/>
    <col min="4879" max="4879" width="3.5" style="2" customWidth="1"/>
    <col min="4880" max="4880" width="9" style="2"/>
    <col min="4881" max="4881" width="6" style="2" bestFit="1" customWidth="1"/>
    <col min="4882" max="4882" width="6.125" style="2" customWidth="1"/>
    <col min="4883" max="4883" width="1.625" style="2" customWidth="1"/>
    <col min="4884" max="4884" width="6.125" style="2" customWidth="1"/>
    <col min="4885" max="4885" width="3.625" style="2" customWidth="1"/>
    <col min="4886" max="4886" width="6.125" style="2" customWidth="1"/>
    <col min="4887" max="4887" width="1.625" style="2" customWidth="1"/>
    <col min="4888" max="4888" width="6.125" style="2" customWidth="1"/>
    <col min="4889" max="4889" width="1.625" style="2" customWidth="1"/>
    <col min="4890" max="4890" width="6.125" style="2" customWidth="1"/>
    <col min="4891" max="4891" width="3.625" style="2" customWidth="1"/>
    <col min="4892" max="4892" width="6.125" style="2" customWidth="1"/>
    <col min="4893" max="4893" width="5.625" style="2" bestFit="1" customWidth="1"/>
    <col min="4894" max="5121" width="9" style="2"/>
    <col min="5122" max="5122" width="1.625" style="2" customWidth="1"/>
    <col min="5123" max="5124" width="6.625" style="2" customWidth="1"/>
    <col min="5125" max="5125" width="1.625" style="2" customWidth="1"/>
    <col min="5126" max="5126" width="4.625" style="2" customWidth="1"/>
    <col min="5127" max="5127" width="14.125" style="2" bestFit="1" customWidth="1"/>
    <col min="5128" max="5128" width="9.125" style="2" customWidth="1"/>
    <col min="5129" max="5129" width="52.75" style="2" bestFit="1" customWidth="1"/>
    <col min="5130" max="5130" width="1.625" style="2" customWidth="1"/>
    <col min="5131" max="5134" width="5.625" style="2" customWidth="1"/>
    <col min="5135" max="5135" width="3.5" style="2" customWidth="1"/>
    <col min="5136" max="5136" width="9" style="2"/>
    <col min="5137" max="5137" width="6" style="2" bestFit="1" customWidth="1"/>
    <col min="5138" max="5138" width="6.125" style="2" customWidth="1"/>
    <col min="5139" max="5139" width="1.625" style="2" customWidth="1"/>
    <col min="5140" max="5140" width="6.125" style="2" customWidth="1"/>
    <col min="5141" max="5141" width="3.625" style="2" customWidth="1"/>
    <col min="5142" max="5142" width="6.125" style="2" customWidth="1"/>
    <col min="5143" max="5143" width="1.625" style="2" customWidth="1"/>
    <col min="5144" max="5144" width="6.125" style="2" customWidth="1"/>
    <col min="5145" max="5145" width="1.625" style="2" customWidth="1"/>
    <col min="5146" max="5146" width="6.125" style="2" customWidth="1"/>
    <col min="5147" max="5147" width="3.625" style="2" customWidth="1"/>
    <col min="5148" max="5148" width="6.125" style="2" customWidth="1"/>
    <col min="5149" max="5149" width="5.625" style="2" bestFit="1" customWidth="1"/>
    <col min="5150" max="5377" width="9" style="2"/>
    <col min="5378" max="5378" width="1.625" style="2" customWidth="1"/>
    <col min="5379" max="5380" width="6.625" style="2" customWidth="1"/>
    <col min="5381" max="5381" width="1.625" style="2" customWidth="1"/>
    <col min="5382" max="5382" width="4.625" style="2" customWidth="1"/>
    <col min="5383" max="5383" width="14.125" style="2" bestFit="1" customWidth="1"/>
    <col min="5384" max="5384" width="9.125" style="2" customWidth="1"/>
    <col min="5385" max="5385" width="52.75" style="2" bestFit="1" customWidth="1"/>
    <col min="5386" max="5386" width="1.625" style="2" customWidth="1"/>
    <col min="5387" max="5390" width="5.625" style="2" customWidth="1"/>
    <col min="5391" max="5391" width="3.5" style="2" customWidth="1"/>
    <col min="5392" max="5392" width="9" style="2"/>
    <col min="5393" max="5393" width="6" style="2" bestFit="1" customWidth="1"/>
    <col min="5394" max="5394" width="6.125" style="2" customWidth="1"/>
    <col min="5395" max="5395" width="1.625" style="2" customWidth="1"/>
    <col min="5396" max="5396" width="6.125" style="2" customWidth="1"/>
    <col min="5397" max="5397" width="3.625" style="2" customWidth="1"/>
    <col min="5398" max="5398" width="6.125" style="2" customWidth="1"/>
    <col min="5399" max="5399" width="1.625" style="2" customWidth="1"/>
    <col min="5400" max="5400" width="6.125" style="2" customWidth="1"/>
    <col min="5401" max="5401" width="1.625" style="2" customWidth="1"/>
    <col min="5402" max="5402" width="6.125" style="2" customWidth="1"/>
    <col min="5403" max="5403" width="3.625" style="2" customWidth="1"/>
    <col min="5404" max="5404" width="6.125" style="2" customWidth="1"/>
    <col min="5405" max="5405" width="5.625" style="2" bestFit="1" customWidth="1"/>
    <col min="5406" max="5633" width="9" style="2"/>
    <col min="5634" max="5634" width="1.625" style="2" customWidth="1"/>
    <col min="5635" max="5636" width="6.625" style="2" customWidth="1"/>
    <col min="5637" max="5637" width="1.625" style="2" customWidth="1"/>
    <col min="5638" max="5638" width="4.625" style="2" customWidth="1"/>
    <col min="5639" max="5639" width="14.125" style="2" bestFit="1" customWidth="1"/>
    <col min="5640" max="5640" width="9.125" style="2" customWidth="1"/>
    <col min="5641" max="5641" width="52.75" style="2" bestFit="1" customWidth="1"/>
    <col min="5642" max="5642" width="1.625" style="2" customWidth="1"/>
    <col min="5643" max="5646" width="5.625" style="2" customWidth="1"/>
    <col min="5647" max="5647" width="3.5" style="2" customWidth="1"/>
    <col min="5648" max="5648" width="9" style="2"/>
    <col min="5649" max="5649" width="6" style="2" bestFit="1" customWidth="1"/>
    <col min="5650" max="5650" width="6.125" style="2" customWidth="1"/>
    <col min="5651" max="5651" width="1.625" style="2" customWidth="1"/>
    <col min="5652" max="5652" width="6.125" style="2" customWidth="1"/>
    <col min="5653" max="5653" width="3.625" style="2" customWidth="1"/>
    <col min="5654" max="5654" width="6.125" style="2" customWidth="1"/>
    <col min="5655" max="5655" width="1.625" style="2" customWidth="1"/>
    <col min="5656" max="5656" width="6.125" style="2" customWidth="1"/>
    <col min="5657" max="5657" width="1.625" style="2" customWidth="1"/>
    <col min="5658" max="5658" width="6.125" style="2" customWidth="1"/>
    <col min="5659" max="5659" width="3.625" style="2" customWidth="1"/>
    <col min="5660" max="5660" width="6.125" style="2" customWidth="1"/>
    <col min="5661" max="5661" width="5.625" style="2" bestFit="1" customWidth="1"/>
    <col min="5662" max="5889" width="9" style="2"/>
    <col min="5890" max="5890" width="1.625" style="2" customWidth="1"/>
    <col min="5891" max="5892" width="6.625" style="2" customWidth="1"/>
    <col min="5893" max="5893" width="1.625" style="2" customWidth="1"/>
    <col min="5894" max="5894" width="4.625" style="2" customWidth="1"/>
    <col min="5895" max="5895" width="14.125" style="2" bestFit="1" customWidth="1"/>
    <col min="5896" max="5896" width="9.125" style="2" customWidth="1"/>
    <col min="5897" max="5897" width="52.75" style="2" bestFit="1" customWidth="1"/>
    <col min="5898" max="5898" width="1.625" style="2" customWidth="1"/>
    <col min="5899" max="5902" width="5.625" style="2" customWidth="1"/>
    <col min="5903" max="5903" width="3.5" style="2" customWidth="1"/>
    <col min="5904" max="5904" width="9" style="2"/>
    <col min="5905" max="5905" width="6" style="2" bestFit="1" customWidth="1"/>
    <col min="5906" max="5906" width="6.125" style="2" customWidth="1"/>
    <col min="5907" max="5907" width="1.625" style="2" customWidth="1"/>
    <col min="5908" max="5908" width="6.125" style="2" customWidth="1"/>
    <col min="5909" max="5909" width="3.625" style="2" customWidth="1"/>
    <col min="5910" max="5910" width="6.125" style="2" customWidth="1"/>
    <col min="5911" max="5911" width="1.625" style="2" customWidth="1"/>
    <col min="5912" max="5912" width="6.125" style="2" customWidth="1"/>
    <col min="5913" max="5913" width="1.625" style="2" customWidth="1"/>
    <col min="5914" max="5914" width="6.125" style="2" customWidth="1"/>
    <col min="5915" max="5915" width="3.625" style="2" customWidth="1"/>
    <col min="5916" max="5916" width="6.125" style="2" customWidth="1"/>
    <col min="5917" max="5917" width="5.625" style="2" bestFit="1" customWidth="1"/>
    <col min="5918" max="6145" width="9" style="2"/>
    <col min="6146" max="6146" width="1.625" style="2" customWidth="1"/>
    <col min="6147" max="6148" width="6.625" style="2" customWidth="1"/>
    <col min="6149" max="6149" width="1.625" style="2" customWidth="1"/>
    <col min="6150" max="6150" width="4.625" style="2" customWidth="1"/>
    <col min="6151" max="6151" width="14.125" style="2" bestFit="1" customWidth="1"/>
    <col min="6152" max="6152" width="9.125" style="2" customWidth="1"/>
    <col min="6153" max="6153" width="52.75" style="2" bestFit="1" customWidth="1"/>
    <col min="6154" max="6154" width="1.625" style="2" customWidth="1"/>
    <col min="6155" max="6158" width="5.625" style="2" customWidth="1"/>
    <col min="6159" max="6159" width="3.5" style="2" customWidth="1"/>
    <col min="6160" max="6160" width="9" style="2"/>
    <col min="6161" max="6161" width="6" style="2" bestFit="1" customWidth="1"/>
    <col min="6162" max="6162" width="6.125" style="2" customWidth="1"/>
    <col min="6163" max="6163" width="1.625" style="2" customWidth="1"/>
    <col min="6164" max="6164" width="6.125" style="2" customWidth="1"/>
    <col min="6165" max="6165" width="3.625" style="2" customWidth="1"/>
    <col min="6166" max="6166" width="6.125" style="2" customWidth="1"/>
    <col min="6167" max="6167" width="1.625" style="2" customWidth="1"/>
    <col min="6168" max="6168" width="6.125" style="2" customWidth="1"/>
    <col min="6169" max="6169" width="1.625" style="2" customWidth="1"/>
    <col min="6170" max="6170" width="6.125" style="2" customWidth="1"/>
    <col min="6171" max="6171" width="3.625" style="2" customWidth="1"/>
    <col min="6172" max="6172" width="6.125" style="2" customWidth="1"/>
    <col min="6173" max="6173" width="5.625" style="2" bestFit="1" customWidth="1"/>
    <col min="6174" max="6401" width="9" style="2"/>
    <col min="6402" max="6402" width="1.625" style="2" customWidth="1"/>
    <col min="6403" max="6404" width="6.625" style="2" customWidth="1"/>
    <col min="6405" max="6405" width="1.625" style="2" customWidth="1"/>
    <col min="6406" max="6406" width="4.625" style="2" customWidth="1"/>
    <col min="6407" max="6407" width="14.125" style="2" bestFit="1" customWidth="1"/>
    <col min="6408" max="6408" width="9.125" style="2" customWidth="1"/>
    <col min="6409" max="6409" width="52.75" style="2" bestFit="1" customWidth="1"/>
    <col min="6410" max="6410" width="1.625" style="2" customWidth="1"/>
    <col min="6411" max="6414" width="5.625" style="2" customWidth="1"/>
    <col min="6415" max="6415" width="3.5" style="2" customWidth="1"/>
    <col min="6416" max="6416" width="9" style="2"/>
    <col min="6417" max="6417" width="6" style="2" bestFit="1" customWidth="1"/>
    <col min="6418" max="6418" width="6.125" style="2" customWidth="1"/>
    <col min="6419" max="6419" width="1.625" style="2" customWidth="1"/>
    <col min="6420" max="6420" width="6.125" style="2" customWidth="1"/>
    <col min="6421" max="6421" width="3.625" style="2" customWidth="1"/>
    <col min="6422" max="6422" width="6.125" style="2" customWidth="1"/>
    <col min="6423" max="6423" width="1.625" style="2" customWidth="1"/>
    <col min="6424" max="6424" width="6.125" style="2" customWidth="1"/>
    <col min="6425" max="6425" width="1.625" style="2" customWidth="1"/>
    <col min="6426" max="6426" width="6.125" style="2" customWidth="1"/>
    <col min="6427" max="6427" width="3.625" style="2" customWidth="1"/>
    <col min="6428" max="6428" width="6.125" style="2" customWidth="1"/>
    <col min="6429" max="6429" width="5.625" style="2" bestFit="1" customWidth="1"/>
    <col min="6430" max="6657" width="9" style="2"/>
    <col min="6658" max="6658" width="1.625" style="2" customWidth="1"/>
    <col min="6659" max="6660" width="6.625" style="2" customWidth="1"/>
    <col min="6661" max="6661" width="1.625" style="2" customWidth="1"/>
    <col min="6662" max="6662" width="4.625" style="2" customWidth="1"/>
    <col min="6663" max="6663" width="14.125" style="2" bestFit="1" customWidth="1"/>
    <col min="6664" max="6664" width="9.125" style="2" customWidth="1"/>
    <col min="6665" max="6665" width="52.75" style="2" bestFit="1" customWidth="1"/>
    <col min="6666" max="6666" width="1.625" style="2" customWidth="1"/>
    <col min="6667" max="6670" width="5.625" style="2" customWidth="1"/>
    <col min="6671" max="6671" width="3.5" style="2" customWidth="1"/>
    <col min="6672" max="6672" width="9" style="2"/>
    <col min="6673" max="6673" width="6" style="2" bestFit="1" customWidth="1"/>
    <col min="6674" max="6674" width="6.125" style="2" customWidth="1"/>
    <col min="6675" max="6675" width="1.625" style="2" customWidth="1"/>
    <col min="6676" max="6676" width="6.125" style="2" customWidth="1"/>
    <col min="6677" max="6677" width="3.625" style="2" customWidth="1"/>
    <col min="6678" max="6678" width="6.125" style="2" customWidth="1"/>
    <col min="6679" max="6679" width="1.625" style="2" customWidth="1"/>
    <col min="6680" max="6680" width="6.125" style="2" customWidth="1"/>
    <col min="6681" max="6681" width="1.625" style="2" customWidth="1"/>
    <col min="6682" max="6682" width="6.125" style="2" customWidth="1"/>
    <col min="6683" max="6683" width="3.625" style="2" customWidth="1"/>
    <col min="6684" max="6684" width="6.125" style="2" customWidth="1"/>
    <col min="6685" max="6685" width="5.625" style="2" bestFit="1" customWidth="1"/>
    <col min="6686" max="6913" width="9" style="2"/>
    <col min="6914" max="6914" width="1.625" style="2" customWidth="1"/>
    <col min="6915" max="6916" width="6.625" style="2" customWidth="1"/>
    <col min="6917" max="6917" width="1.625" style="2" customWidth="1"/>
    <col min="6918" max="6918" width="4.625" style="2" customWidth="1"/>
    <col min="6919" max="6919" width="14.125" style="2" bestFit="1" customWidth="1"/>
    <col min="6920" max="6920" width="9.125" style="2" customWidth="1"/>
    <col min="6921" max="6921" width="52.75" style="2" bestFit="1" customWidth="1"/>
    <col min="6922" max="6922" width="1.625" style="2" customWidth="1"/>
    <col min="6923" max="6926" width="5.625" style="2" customWidth="1"/>
    <col min="6927" max="6927" width="3.5" style="2" customWidth="1"/>
    <col min="6928" max="6928" width="9" style="2"/>
    <col min="6929" max="6929" width="6" style="2" bestFit="1" customWidth="1"/>
    <col min="6930" max="6930" width="6.125" style="2" customWidth="1"/>
    <col min="6931" max="6931" width="1.625" style="2" customWidth="1"/>
    <col min="6932" max="6932" width="6.125" style="2" customWidth="1"/>
    <col min="6933" max="6933" width="3.625" style="2" customWidth="1"/>
    <col min="6934" max="6934" width="6.125" style="2" customWidth="1"/>
    <col min="6935" max="6935" width="1.625" style="2" customWidth="1"/>
    <col min="6936" max="6936" width="6.125" style="2" customWidth="1"/>
    <col min="6937" max="6937" width="1.625" style="2" customWidth="1"/>
    <col min="6938" max="6938" width="6.125" style="2" customWidth="1"/>
    <col min="6939" max="6939" width="3.625" style="2" customWidth="1"/>
    <col min="6940" max="6940" width="6.125" style="2" customWidth="1"/>
    <col min="6941" max="6941" width="5.625" style="2" bestFit="1" customWidth="1"/>
    <col min="6942" max="7169" width="9" style="2"/>
    <col min="7170" max="7170" width="1.625" style="2" customWidth="1"/>
    <col min="7171" max="7172" width="6.625" style="2" customWidth="1"/>
    <col min="7173" max="7173" width="1.625" style="2" customWidth="1"/>
    <col min="7174" max="7174" width="4.625" style="2" customWidth="1"/>
    <col min="7175" max="7175" width="14.125" style="2" bestFit="1" customWidth="1"/>
    <col min="7176" max="7176" width="9.125" style="2" customWidth="1"/>
    <col min="7177" max="7177" width="52.75" style="2" bestFit="1" customWidth="1"/>
    <col min="7178" max="7178" width="1.625" style="2" customWidth="1"/>
    <col min="7179" max="7182" width="5.625" style="2" customWidth="1"/>
    <col min="7183" max="7183" width="3.5" style="2" customWidth="1"/>
    <col min="7184" max="7184" width="9" style="2"/>
    <col min="7185" max="7185" width="6" style="2" bestFit="1" customWidth="1"/>
    <col min="7186" max="7186" width="6.125" style="2" customWidth="1"/>
    <col min="7187" max="7187" width="1.625" style="2" customWidth="1"/>
    <col min="7188" max="7188" width="6.125" style="2" customWidth="1"/>
    <col min="7189" max="7189" width="3.625" style="2" customWidth="1"/>
    <col min="7190" max="7190" width="6.125" style="2" customWidth="1"/>
    <col min="7191" max="7191" width="1.625" style="2" customWidth="1"/>
    <col min="7192" max="7192" width="6.125" style="2" customWidth="1"/>
    <col min="7193" max="7193" width="1.625" style="2" customWidth="1"/>
    <col min="7194" max="7194" width="6.125" style="2" customWidth="1"/>
    <col min="7195" max="7195" width="3.625" style="2" customWidth="1"/>
    <col min="7196" max="7196" width="6.125" style="2" customWidth="1"/>
    <col min="7197" max="7197" width="5.625" style="2" bestFit="1" customWidth="1"/>
    <col min="7198" max="7425" width="9" style="2"/>
    <col min="7426" max="7426" width="1.625" style="2" customWidth="1"/>
    <col min="7427" max="7428" width="6.625" style="2" customWidth="1"/>
    <col min="7429" max="7429" width="1.625" style="2" customWidth="1"/>
    <col min="7430" max="7430" width="4.625" style="2" customWidth="1"/>
    <col min="7431" max="7431" width="14.125" style="2" bestFit="1" customWidth="1"/>
    <col min="7432" max="7432" width="9.125" style="2" customWidth="1"/>
    <col min="7433" max="7433" width="52.75" style="2" bestFit="1" customWidth="1"/>
    <col min="7434" max="7434" width="1.625" style="2" customWidth="1"/>
    <col min="7435" max="7438" width="5.625" style="2" customWidth="1"/>
    <col min="7439" max="7439" width="3.5" style="2" customWidth="1"/>
    <col min="7440" max="7440" width="9" style="2"/>
    <col min="7441" max="7441" width="6" style="2" bestFit="1" customWidth="1"/>
    <col min="7442" max="7442" width="6.125" style="2" customWidth="1"/>
    <col min="7443" max="7443" width="1.625" style="2" customWidth="1"/>
    <col min="7444" max="7444" width="6.125" style="2" customWidth="1"/>
    <col min="7445" max="7445" width="3.625" style="2" customWidth="1"/>
    <col min="7446" max="7446" width="6.125" style="2" customWidth="1"/>
    <col min="7447" max="7447" width="1.625" style="2" customWidth="1"/>
    <col min="7448" max="7448" width="6.125" style="2" customWidth="1"/>
    <col min="7449" max="7449" width="1.625" style="2" customWidth="1"/>
    <col min="7450" max="7450" width="6.125" style="2" customWidth="1"/>
    <col min="7451" max="7451" width="3.625" style="2" customWidth="1"/>
    <col min="7452" max="7452" width="6.125" style="2" customWidth="1"/>
    <col min="7453" max="7453" width="5.625" style="2" bestFit="1" customWidth="1"/>
    <col min="7454" max="7681" width="9" style="2"/>
    <col min="7682" max="7682" width="1.625" style="2" customWidth="1"/>
    <col min="7683" max="7684" width="6.625" style="2" customWidth="1"/>
    <col min="7685" max="7685" width="1.625" style="2" customWidth="1"/>
    <col min="7686" max="7686" width="4.625" style="2" customWidth="1"/>
    <col min="7687" max="7687" width="14.125" style="2" bestFit="1" customWidth="1"/>
    <col min="7688" max="7688" width="9.125" style="2" customWidth="1"/>
    <col min="7689" max="7689" width="52.75" style="2" bestFit="1" customWidth="1"/>
    <col min="7690" max="7690" width="1.625" style="2" customWidth="1"/>
    <col min="7691" max="7694" width="5.625" style="2" customWidth="1"/>
    <col min="7695" max="7695" width="3.5" style="2" customWidth="1"/>
    <col min="7696" max="7696" width="9" style="2"/>
    <col min="7697" max="7697" width="6" style="2" bestFit="1" customWidth="1"/>
    <col min="7698" max="7698" width="6.125" style="2" customWidth="1"/>
    <col min="7699" max="7699" width="1.625" style="2" customWidth="1"/>
    <col min="7700" max="7700" width="6.125" style="2" customWidth="1"/>
    <col min="7701" max="7701" width="3.625" style="2" customWidth="1"/>
    <col min="7702" max="7702" width="6.125" style="2" customWidth="1"/>
    <col min="7703" max="7703" width="1.625" style="2" customWidth="1"/>
    <col min="7704" max="7704" width="6.125" style="2" customWidth="1"/>
    <col min="7705" max="7705" width="1.625" style="2" customWidth="1"/>
    <col min="7706" max="7706" width="6.125" style="2" customWidth="1"/>
    <col min="7707" max="7707" width="3.625" style="2" customWidth="1"/>
    <col min="7708" max="7708" width="6.125" style="2" customWidth="1"/>
    <col min="7709" max="7709" width="5.625" style="2" bestFit="1" customWidth="1"/>
    <col min="7710" max="7937" width="9" style="2"/>
    <col min="7938" max="7938" width="1.625" style="2" customWidth="1"/>
    <col min="7939" max="7940" width="6.625" style="2" customWidth="1"/>
    <col min="7941" max="7941" width="1.625" style="2" customWidth="1"/>
    <col min="7942" max="7942" width="4.625" style="2" customWidth="1"/>
    <col min="7943" max="7943" width="14.125" style="2" bestFit="1" customWidth="1"/>
    <col min="7944" max="7944" width="9.125" style="2" customWidth="1"/>
    <col min="7945" max="7945" width="52.75" style="2" bestFit="1" customWidth="1"/>
    <col min="7946" max="7946" width="1.625" style="2" customWidth="1"/>
    <col min="7947" max="7950" width="5.625" style="2" customWidth="1"/>
    <col min="7951" max="7951" width="3.5" style="2" customWidth="1"/>
    <col min="7952" max="7952" width="9" style="2"/>
    <col min="7953" max="7953" width="6" style="2" bestFit="1" customWidth="1"/>
    <col min="7954" max="7954" width="6.125" style="2" customWidth="1"/>
    <col min="7955" max="7955" width="1.625" style="2" customWidth="1"/>
    <col min="7956" max="7956" width="6.125" style="2" customWidth="1"/>
    <col min="7957" max="7957" width="3.625" style="2" customWidth="1"/>
    <col min="7958" max="7958" width="6.125" style="2" customWidth="1"/>
    <col min="7959" max="7959" width="1.625" style="2" customWidth="1"/>
    <col min="7960" max="7960" width="6.125" style="2" customWidth="1"/>
    <col min="7961" max="7961" width="1.625" style="2" customWidth="1"/>
    <col min="7962" max="7962" width="6.125" style="2" customWidth="1"/>
    <col min="7963" max="7963" width="3.625" style="2" customWidth="1"/>
    <col min="7964" max="7964" width="6.125" style="2" customWidth="1"/>
    <col min="7965" max="7965" width="5.625" style="2" bestFit="1" customWidth="1"/>
    <col min="7966" max="8193" width="9" style="2"/>
    <col min="8194" max="8194" width="1.625" style="2" customWidth="1"/>
    <col min="8195" max="8196" width="6.625" style="2" customWidth="1"/>
    <col min="8197" max="8197" width="1.625" style="2" customWidth="1"/>
    <col min="8198" max="8198" width="4.625" style="2" customWidth="1"/>
    <col min="8199" max="8199" width="14.125" style="2" bestFit="1" customWidth="1"/>
    <col min="8200" max="8200" width="9.125" style="2" customWidth="1"/>
    <col min="8201" max="8201" width="52.75" style="2" bestFit="1" customWidth="1"/>
    <col min="8202" max="8202" width="1.625" style="2" customWidth="1"/>
    <col min="8203" max="8206" width="5.625" style="2" customWidth="1"/>
    <col min="8207" max="8207" width="3.5" style="2" customWidth="1"/>
    <col min="8208" max="8208" width="9" style="2"/>
    <col min="8209" max="8209" width="6" style="2" bestFit="1" customWidth="1"/>
    <col min="8210" max="8210" width="6.125" style="2" customWidth="1"/>
    <col min="8211" max="8211" width="1.625" style="2" customWidth="1"/>
    <col min="8212" max="8212" width="6.125" style="2" customWidth="1"/>
    <col min="8213" max="8213" width="3.625" style="2" customWidth="1"/>
    <col min="8214" max="8214" width="6.125" style="2" customWidth="1"/>
    <col min="8215" max="8215" width="1.625" style="2" customWidth="1"/>
    <col min="8216" max="8216" width="6.125" style="2" customWidth="1"/>
    <col min="8217" max="8217" width="1.625" style="2" customWidth="1"/>
    <col min="8218" max="8218" width="6.125" style="2" customWidth="1"/>
    <col min="8219" max="8219" width="3.625" style="2" customWidth="1"/>
    <col min="8220" max="8220" width="6.125" style="2" customWidth="1"/>
    <col min="8221" max="8221" width="5.625" style="2" bestFit="1" customWidth="1"/>
    <col min="8222" max="8449" width="9" style="2"/>
    <col min="8450" max="8450" width="1.625" style="2" customWidth="1"/>
    <col min="8451" max="8452" width="6.625" style="2" customWidth="1"/>
    <col min="8453" max="8453" width="1.625" style="2" customWidth="1"/>
    <col min="8454" max="8454" width="4.625" style="2" customWidth="1"/>
    <col min="8455" max="8455" width="14.125" style="2" bestFit="1" customWidth="1"/>
    <col min="8456" max="8456" width="9.125" style="2" customWidth="1"/>
    <col min="8457" max="8457" width="52.75" style="2" bestFit="1" customWidth="1"/>
    <col min="8458" max="8458" width="1.625" style="2" customWidth="1"/>
    <col min="8459" max="8462" width="5.625" style="2" customWidth="1"/>
    <col min="8463" max="8463" width="3.5" style="2" customWidth="1"/>
    <col min="8464" max="8464" width="9" style="2"/>
    <col min="8465" max="8465" width="6" style="2" bestFit="1" customWidth="1"/>
    <col min="8466" max="8466" width="6.125" style="2" customWidth="1"/>
    <col min="8467" max="8467" width="1.625" style="2" customWidth="1"/>
    <col min="8468" max="8468" width="6.125" style="2" customWidth="1"/>
    <col min="8469" max="8469" width="3.625" style="2" customWidth="1"/>
    <col min="8470" max="8470" width="6.125" style="2" customWidth="1"/>
    <col min="8471" max="8471" width="1.625" style="2" customWidth="1"/>
    <col min="8472" max="8472" width="6.125" style="2" customWidth="1"/>
    <col min="8473" max="8473" width="1.625" style="2" customWidth="1"/>
    <col min="8474" max="8474" width="6.125" style="2" customWidth="1"/>
    <col min="8475" max="8475" width="3.625" style="2" customWidth="1"/>
    <col min="8476" max="8476" width="6.125" style="2" customWidth="1"/>
    <col min="8477" max="8477" width="5.625" style="2" bestFit="1" customWidth="1"/>
    <col min="8478" max="8705" width="9" style="2"/>
    <col min="8706" max="8706" width="1.625" style="2" customWidth="1"/>
    <col min="8707" max="8708" width="6.625" style="2" customWidth="1"/>
    <col min="8709" max="8709" width="1.625" style="2" customWidth="1"/>
    <col min="8710" max="8710" width="4.625" style="2" customWidth="1"/>
    <col min="8711" max="8711" width="14.125" style="2" bestFit="1" customWidth="1"/>
    <col min="8712" max="8712" width="9.125" style="2" customWidth="1"/>
    <col min="8713" max="8713" width="52.75" style="2" bestFit="1" customWidth="1"/>
    <col min="8714" max="8714" width="1.625" style="2" customWidth="1"/>
    <col min="8715" max="8718" width="5.625" style="2" customWidth="1"/>
    <col min="8719" max="8719" width="3.5" style="2" customWidth="1"/>
    <col min="8720" max="8720" width="9" style="2"/>
    <col min="8721" max="8721" width="6" style="2" bestFit="1" customWidth="1"/>
    <col min="8722" max="8722" width="6.125" style="2" customWidth="1"/>
    <col min="8723" max="8723" width="1.625" style="2" customWidth="1"/>
    <col min="8724" max="8724" width="6.125" style="2" customWidth="1"/>
    <col min="8725" max="8725" width="3.625" style="2" customWidth="1"/>
    <col min="8726" max="8726" width="6.125" style="2" customWidth="1"/>
    <col min="8727" max="8727" width="1.625" style="2" customWidth="1"/>
    <col min="8728" max="8728" width="6.125" style="2" customWidth="1"/>
    <col min="8729" max="8729" width="1.625" style="2" customWidth="1"/>
    <col min="8730" max="8730" width="6.125" style="2" customWidth="1"/>
    <col min="8731" max="8731" width="3.625" style="2" customWidth="1"/>
    <col min="8732" max="8732" width="6.125" style="2" customWidth="1"/>
    <col min="8733" max="8733" width="5.625" style="2" bestFit="1" customWidth="1"/>
    <col min="8734" max="8961" width="9" style="2"/>
    <col min="8962" max="8962" width="1.625" style="2" customWidth="1"/>
    <col min="8963" max="8964" width="6.625" style="2" customWidth="1"/>
    <col min="8965" max="8965" width="1.625" style="2" customWidth="1"/>
    <col min="8966" max="8966" width="4.625" style="2" customWidth="1"/>
    <col min="8967" max="8967" width="14.125" style="2" bestFit="1" customWidth="1"/>
    <col min="8968" max="8968" width="9.125" style="2" customWidth="1"/>
    <col min="8969" max="8969" width="52.75" style="2" bestFit="1" customWidth="1"/>
    <col min="8970" max="8970" width="1.625" style="2" customWidth="1"/>
    <col min="8971" max="8974" width="5.625" style="2" customWidth="1"/>
    <col min="8975" max="8975" width="3.5" style="2" customWidth="1"/>
    <col min="8976" max="8976" width="9" style="2"/>
    <col min="8977" max="8977" width="6" style="2" bestFit="1" customWidth="1"/>
    <col min="8978" max="8978" width="6.125" style="2" customWidth="1"/>
    <col min="8979" max="8979" width="1.625" style="2" customWidth="1"/>
    <col min="8980" max="8980" width="6.125" style="2" customWidth="1"/>
    <col min="8981" max="8981" width="3.625" style="2" customWidth="1"/>
    <col min="8982" max="8982" width="6.125" style="2" customWidth="1"/>
    <col min="8983" max="8983" width="1.625" style="2" customWidth="1"/>
    <col min="8984" max="8984" width="6.125" style="2" customWidth="1"/>
    <col min="8985" max="8985" width="1.625" style="2" customWidth="1"/>
    <col min="8986" max="8986" width="6.125" style="2" customWidth="1"/>
    <col min="8987" max="8987" width="3.625" style="2" customWidth="1"/>
    <col min="8988" max="8988" width="6.125" style="2" customWidth="1"/>
    <col min="8989" max="8989" width="5.625" style="2" bestFit="1" customWidth="1"/>
    <col min="8990" max="9217" width="9" style="2"/>
    <col min="9218" max="9218" width="1.625" style="2" customWidth="1"/>
    <col min="9219" max="9220" width="6.625" style="2" customWidth="1"/>
    <col min="9221" max="9221" width="1.625" style="2" customWidth="1"/>
    <col min="9222" max="9222" width="4.625" style="2" customWidth="1"/>
    <col min="9223" max="9223" width="14.125" style="2" bestFit="1" customWidth="1"/>
    <col min="9224" max="9224" width="9.125" style="2" customWidth="1"/>
    <col min="9225" max="9225" width="52.75" style="2" bestFit="1" customWidth="1"/>
    <col min="9226" max="9226" width="1.625" style="2" customWidth="1"/>
    <col min="9227" max="9230" width="5.625" style="2" customWidth="1"/>
    <col min="9231" max="9231" width="3.5" style="2" customWidth="1"/>
    <col min="9232" max="9232" width="9" style="2"/>
    <col min="9233" max="9233" width="6" style="2" bestFit="1" customWidth="1"/>
    <col min="9234" max="9234" width="6.125" style="2" customWidth="1"/>
    <col min="9235" max="9235" width="1.625" style="2" customWidth="1"/>
    <col min="9236" max="9236" width="6.125" style="2" customWidth="1"/>
    <col min="9237" max="9237" width="3.625" style="2" customWidth="1"/>
    <col min="9238" max="9238" width="6.125" style="2" customWidth="1"/>
    <col min="9239" max="9239" width="1.625" style="2" customWidth="1"/>
    <col min="9240" max="9240" width="6.125" style="2" customWidth="1"/>
    <col min="9241" max="9241" width="1.625" style="2" customWidth="1"/>
    <col min="9242" max="9242" width="6.125" style="2" customWidth="1"/>
    <col min="9243" max="9243" width="3.625" style="2" customWidth="1"/>
    <col min="9244" max="9244" width="6.125" style="2" customWidth="1"/>
    <col min="9245" max="9245" width="5.625" style="2" bestFit="1" customWidth="1"/>
    <col min="9246" max="9473" width="9" style="2"/>
    <col min="9474" max="9474" width="1.625" style="2" customWidth="1"/>
    <col min="9475" max="9476" width="6.625" style="2" customWidth="1"/>
    <col min="9477" max="9477" width="1.625" style="2" customWidth="1"/>
    <col min="9478" max="9478" width="4.625" style="2" customWidth="1"/>
    <col min="9479" max="9479" width="14.125" style="2" bestFit="1" customWidth="1"/>
    <col min="9480" max="9480" width="9.125" style="2" customWidth="1"/>
    <col min="9481" max="9481" width="52.75" style="2" bestFit="1" customWidth="1"/>
    <col min="9482" max="9482" width="1.625" style="2" customWidth="1"/>
    <col min="9483" max="9486" width="5.625" style="2" customWidth="1"/>
    <col min="9487" max="9487" width="3.5" style="2" customWidth="1"/>
    <col min="9488" max="9488" width="9" style="2"/>
    <col min="9489" max="9489" width="6" style="2" bestFit="1" customWidth="1"/>
    <col min="9490" max="9490" width="6.125" style="2" customWidth="1"/>
    <col min="9491" max="9491" width="1.625" style="2" customWidth="1"/>
    <col min="9492" max="9492" width="6.125" style="2" customWidth="1"/>
    <col min="9493" max="9493" width="3.625" style="2" customWidth="1"/>
    <col min="9494" max="9494" width="6.125" style="2" customWidth="1"/>
    <col min="9495" max="9495" width="1.625" style="2" customWidth="1"/>
    <col min="9496" max="9496" width="6.125" style="2" customWidth="1"/>
    <col min="9497" max="9497" width="1.625" style="2" customWidth="1"/>
    <col min="9498" max="9498" width="6.125" style="2" customWidth="1"/>
    <col min="9499" max="9499" width="3.625" style="2" customWidth="1"/>
    <col min="9500" max="9500" width="6.125" style="2" customWidth="1"/>
    <col min="9501" max="9501" width="5.625" style="2" bestFit="1" customWidth="1"/>
    <col min="9502" max="9729" width="9" style="2"/>
    <col min="9730" max="9730" width="1.625" style="2" customWidth="1"/>
    <col min="9731" max="9732" width="6.625" style="2" customWidth="1"/>
    <col min="9733" max="9733" width="1.625" style="2" customWidth="1"/>
    <col min="9734" max="9734" width="4.625" style="2" customWidth="1"/>
    <col min="9735" max="9735" width="14.125" style="2" bestFit="1" customWidth="1"/>
    <col min="9736" max="9736" width="9.125" style="2" customWidth="1"/>
    <col min="9737" max="9737" width="52.75" style="2" bestFit="1" customWidth="1"/>
    <col min="9738" max="9738" width="1.625" style="2" customWidth="1"/>
    <col min="9739" max="9742" width="5.625" style="2" customWidth="1"/>
    <col min="9743" max="9743" width="3.5" style="2" customWidth="1"/>
    <col min="9744" max="9744" width="9" style="2"/>
    <col min="9745" max="9745" width="6" style="2" bestFit="1" customWidth="1"/>
    <col min="9746" max="9746" width="6.125" style="2" customWidth="1"/>
    <col min="9747" max="9747" width="1.625" style="2" customWidth="1"/>
    <col min="9748" max="9748" width="6.125" style="2" customWidth="1"/>
    <col min="9749" max="9749" width="3.625" style="2" customWidth="1"/>
    <col min="9750" max="9750" width="6.125" style="2" customWidth="1"/>
    <col min="9751" max="9751" width="1.625" style="2" customWidth="1"/>
    <col min="9752" max="9752" width="6.125" style="2" customWidth="1"/>
    <col min="9753" max="9753" width="1.625" style="2" customWidth="1"/>
    <col min="9754" max="9754" width="6.125" style="2" customWidth="1"/>
    <col min="9755" max="9755" width="3.625" style="2" customWidth="1"/>
    <col min="9756" max="9756" width="6.125" style="2" customWidth="1"/>
    <col min="9757" max="9757" width="5.625" style="2" bestFit="1" customWidth="1"/>
    <col min="9758" max="9985" width="9" style="2"/>
    <col min="9986" max="9986" width="1.625" style="2" customWidth="1"/>
    <col min="9987" max="9988" width="6.625" style="2" customWidth="1"/>
    <col min="9989" max="9989" width="1.625" style="2" customWidth="1"/>
    <col min="9990" max="9990" width="4.625" style="2" customWidth="1"/>
    <col min="9991" max="9991" width="14.125" style="2" bestFit="1" customWidth="1"/>
    <col min="9992" max="9992" width="9.125" style="2" customWidth="1"/>
    <col min="9993" max="9993" width="52.75" style="2" bestFit="1" customWidth="1"/>
    <col min="9994" max="9994" width="1.625" style="2" customWidth="1"/>
    <col min="9995" max="9998" width="5.625" style="2" customWidth="1"/>
    <col min="9999" max="9999" width="3.5" style="2" customWidth="1"/>
    <col min="10000" max="10000" width="9" style="2"/>
    <col min="10001" max="10001" width="6" style="2" bestFit="1" customWidth="1"/>
    <col min="10002" max="10002" width="6.125" style="2" customWidth="1"/>
    <col min="10003" max="10003" width="1.625" style="2" customWidth="1"/>
    <col min="10004" max="10004" width="6.125" style="2" customWidth="1"/>
    <col min="10005" max="10005" width="3.625" style="2" customWidth="1"/>
    <col min="10006" max="10006" width="6.125" style="2" customWidth="1"/>
    <col min="10007" max="10007" width="1.625" style="2" customWidth="1"/>
    <col min="10008" max="10008" width="6.125" style="2" customWidth="1"/>
    <col min="10009" max="10009" width="1.625" style="2" customWidth="1"/>
    <col min="10010" max="10010" width="6.125" style="2" customWidth="1"/>
    <col min="10011" max="10011" width="3.625" style="2" customWidth="1"/>
    <col min="10012" max="10012" width="6.125" style="2" customWidth="1"/>
    <col min="10013" max="10013" width="5.625" style="2" bestFit="1" customWidth="1"/>
    <col min="10014" max="10241" width="9" style="2"/>
    <col min="10242" max="10242" width="1.625" style="2" customWidth="1"/>
    <col min="10243" max="10244" width="6.625" style="2" customWidth="1"/>
    <col min="10245" max="10245" width="1.625" style="2" customWidth="1"/>
    <col min="10246" max="10246" width="4.625" style="2" customWidth="1"/>
    <col min="10247" max="10247" width="14.125" style="2" bestFit="1" customWidth="1"/>
    <col min="10248" max="10248" width="9.125" style="2" customWidth="1"/>
    <col min="10249" max="10249" width="52.75" style="2" bestFit="1" customWidth="1"/>
    <col min="10250" max="10250" width="1.625" style="2" customWidth="1"/>
    <col min="10251" max="10254" width="5.625" style="2" customWidth="1"/>
    <col min="10255" max="10255" width="3.5" style="2" customWidth="1"/>
    <col min="10256" max="10256" width="9" style="2"/>
    <col min="10257" max="10257" width="6" style="2" bestFit="1" customWidth="1"/>
    <col min="10258" max="10258" width="6.125" style="2" customWidth="1"/>
    <col min="10259" max="10259" width="1.625" style="2" customWidth="1"/>
    <col min="10260" max="10260" width="6.125" style="2" customWidth="1"/>
    <col min="10261" max="10261" width="3.625" style="2" customWidth="1"/>
    <col min="10262" max="10262" width="6.125" style="2" customWidth="1"/>
    <col min="10263" max="10263" width="1.625" style="2" customWidth="1"/>
    <col min="10264" max="10264" width="6.125" style="2" customWidth="1"/>
    <col min="10265" max="10265" width="1.625" style="2" customWidth="1"/>
    <col min="10266" max="10266" width="6.125" style="2" customWidth="1"/>
    <col min="10267" max="10267" width="3.625" style="2" customWidth="1"/>
    <col min="10268" max="10268" width="6.125" style="2" customWidth="1"/>
    <col min="10269" max="10269" width="5.625" style="2" bestFit="1" customWidth="1"/>
    <col min="10270" max="10497" width="9" style="2"/>
    <col min="10498" max="10498" width="1.625" style="2" customWidth="1"/>
    <col min="10499" max="10500" width="6.625" style="2" customWidth="1"/>
    <col min="10501" max="10501" width="1.625" style="2" customWidth="1"/>
    <col min="10502" max="10502" width="4.625" style="2" customWidth="1"/>
    <col min="10503" max="10503" width="14.125" style="2" bestFit="1" customWidth="1"/>
    <col min="10504" max="10504" width="9.125" style="2" customWidth="1"/>
    <col min="10505" max="10505" width="52.75" style="2" bestFit="1" customWidth="1"/>
    <col min="10506" max="10506" width="1.625" style="2" customWidth="1"/>
    <col min="10507" max="10510" width="5.625" style="2" customWidth="1"/>
    <col min="10511" max="10511" width="3.5" style="2" customWidth="1"/>
    <col min="10512" max="10512" width="9" style="2"/>
    <col min="10513" max="10513" width="6" style="2" bestFit="1" customWidth="1"/>
    <col min="10514" max="10514" width="6.125" style="2" customWidth="1"/>
    <col min="10515" max="10515" width="1.625" style="2" customWidth="1"/>
    <col min="10516" max="10516" width="6.125" style="2" customWidth="1"/>
    <col min="10517" max="10517" width="3.625" style="2" customWidth="1"/>
    <col min="10518" max="10518" width="6.125" style="2" customWidth="1"/>
    <col min="10519" max="10519" width="1.625" style="2" customWidth="1"/>
    <col min="10520" max="10520" width="6.125" style="2" customWidth="1"/>
    <col min="10521" max="10521" width="1.625" style="2" customWidth="1"/>
    <col min="10522" max="10522" width="6.125" style="2" customWidth="1"/>
    <col min="10523" max="10523" width="3.625" style="2" customWidth="1"/>
    <col min="10524" max="10524" width="6.125" style="2" customWidth="1"/>
    <col min="10525" max="10525" width="5.625" style="2" bestFit="1" customWidth="1"/>
    <col min="10526" max="10753" width="9" style="2"/>
    <col min="10754" max="10754" width="1.625" style="2" customWidth="1"/>
    <col min="10755" max="10756" width="6.625" style="2" customWidth="1"/>
    <col min="10757" max="10757" width="1.625" style="2" customWidth="1"/>
    <col min="10758" max="10758" width="4.625" style="2" customWidth="1"/>
    <col min="10759" max="10759" width="14.125" style="2" bestFit="1" customWidth="1"/>
    <col min="10760" max="10760" width="9.125" style="2" customWidth="1"/>
    <col min="10761" max="10761" width="52.75" style="2" bestFit="1" customWidth="1"/>
    <col min="10762" max="10762" width="1.625" style="2" customWidth="1"/>
    <col min="10763" max="10766" width="5.625" style="2" customWidth="1"/>
    <col min="10767" max="10767" width="3.5" style="2" customWidth="1"/>
    <col min="10768" max="10768" width="9" style="2"/>
    <col min="10769" max="10769" width="6" style="2" bestFit="1" customWidth="1"/>
    <col min="10770" max="10770" width="6.125" style="2" customWidth="1"/>
    <col min="10771" max="10771" width="1.625" style="2" customWidth="1"/>
    <col min="10772" max="10772" width="6.125" style="2" customWidth="1"/>
    <col min="10773" max="10773" width="3.625" style="2" customWidth="1"/>
    <col min="10774" max="10774" width="6.125" style="2" customWidth="1"/>
    <col min="10775" max="10775" width="1.625" style="2" customWidth="1"/>
    <col min="10776" max="10776" width="6.125" style="2" customWidth="1"/>
    <col min="10777" max="10777" width="1.625" style="2" customWidth="1"/>
    <col min="10778" max="10778" width="6.125" style="2" customWidth="1"/>
    <col min="10779" max="10779" width="3.625" style="2" customWidth="1"/>
    <col min="10780" max="10780" width="6.125" style="2" customWidth="1"/>
    <col min="10781" max="10781" width="5.625" style="2" bestFit="1" customWidth="1"/>
    <col min="10782" max="11009" width="9" style="2"/>
    <col min="11010" max="11010" width="1.625" style="2" customWidth="1"/>
    <col min="11011" max="11012" width="6.625" style="2" customWidth="1"/>
    <col min="11013" max="11013" width="1.625" style="2" customWidth="1"/>
    <col min="11014" max="11014" width="4.625" style="2" customWidth="1"/>
    <col min="11015" max="11015" width="14.125" style="2" bestFit="1" customWidth="1"/>
    <col min="11016" max="11016" width="9.125" style="2" customWidth="1"/>
    <col min="11017" max="11017" width="52.75" style="2" bestFit="1" customWidth="1"/>
    <col min="11018" max="11018" width="1.625" style="2" customWidth="1"/>
    <col min="11019" max="11022" width="5.625" style="2" customWidth="1"/>
    <col min="11023" max="11023" width="3.5" style="2" customWidth="1"/>
    <col min="11024" max="11024" width="9" style="2"/>
    <col min="11025" max="11025" width="6" style="2" bestFit="1" customWidth="1"/>
    <col min="11026" max="11026" width="6.125" style="2" customWidth="1"/>
    <col min="11027" max="11027" width="1.625" style="2" customWidth="1"/>
    <col min="11028" max="11028" width="6.125" style="2" customWidth="1"/>
    <col min="11029" max="11029" width="3.625" style="2" customWidth="1"/>
    <col min="11030" max="11030" width="6.125" style="2" customWidth="1"/>
    <col min="11031" max="11031" width="1.625" style="2" customWidth="1"/>
    <col min="11032" max="11032" width="6.125" style="2" customWidth="1"/>
    <col min="11033" max="11033" width="1.625" style="2" customWidth="1"/>
    <col min="11034" max="11034" width="6.125" style="2" customWidth="1"/>
    <col min="11035" max="11035" width="3.625" style="2" customWidth="1"/>
    <col min="11036" max="11036" width="6.125" style="2" customWidth="1"/>
    <col min="11037" max="11037" width="5.625" style="2" bestFit="1" customWidth="1"/>
    <col min="11038" max="11265" width="9" style="2"/>
    <col min="11266" max="11266" width="1.625" style="2" customWidth="1"/>
    <col min="11267" max="11268" width="6.625" style="2" customWidth="1"/>
    <col min="11269" max="11269" width="1.625" style="2" customWidth="1"/>
    <col min="11270" max="11270" width="4.625" style="2" customWidth="1"/>
    <col min="11271" max="11271" width="14.125" style="2" bestFit="1" customWidth="1"/>
    <col min="11272" max="11272" width="9.125" style="2" customWidth="1"/>
    <col min="11273" max="11273" width="52.75" style="2" bestFit="1" customWidth="1"/>
    <col min="11274" max="11274" width="1.625" style="2" customWidth="1"/>
    <col min="11275" max="11278" width="5.625" style="2" customWidth="1"/>
    <col min="11279" max="11279" width="3.5" style="2" customWidth="1"/>
    <col min="11280" max="11280" width="9" style="2"/>
    <col min="11281" max="11281" width="6" style="2" bestFit="1" customWidth="1"/>
    <col min="11282" max="11282" width="6.125" style="2" customWidth="1"/>
    <col min="11283" max="11283" width="1.625" style="2" customWidth="1"/>
    <col min="11284" max="11284" width="6.125" style="2" customWidth="1"/>
    <col min="11285" max="11285" width="3.625" style="2" customWidth="1"/>
    <col min="11286" max="11286" width="6.125" style="2" customWidth="1"/>
    <col min="11287" max="11287" width="1.625" style="2" customWidth="1"/>
    <col min="11288" max="11288" width="6.125" style="2" customWidth="1"/>
    <col min="11289" max="11289" width="1.625" style="2" customWidth="1"/>
    <col min="11290" max="11290" width="6.125" style="2" customWidth="1"/>
    <col min="11291" max="11291" width="3.625" style="2" customWidth="1"/>
    <col min="11292" max="11292" width="6.125" style="2" customWidth="1"/>
    <col min="11293" max="11293" width="5.625" style="2" bestFit="1" customWidth="1"/>
    <col min="11294" max="11521" width="9" style="2"/>
    <col min="11522" max="11522" width="1.625" style="2" customWidth="1"/>
    <col min="11523" max="11524" width="6.625" style="2" customWidth="1"/>
    <col min="11525" max="11525" width="1.625" style="2" customWidth="1"/>
    <col min="11526" max="11526" width="4.625" style="2" customWidth="1"/>
    <col min="11527" max="11527" width="14.125" style="2" bestFit="1" customWidth="1"/>
    <col min="11528" max="11528" width="9.125" style="2" customWidth="1"/>
    <col min="11529" max="11529" width="52.75" style="2" bestFit="1" customWidth="1"/>
    <col min="11530" max="11530" width="1.625" style="2" customWidth="1"/>
    <col min="11531" max="11534" width="5.625" style="2" customWidth="1"/>
    <col min="11535" max="11535" width="3.5" style="2" customWidth="1"/>
    <col min="11536" max="11536" width="9" style="2"/>
    <col min="11537" max="11537" width="6" style="2" bestFit="1" customWidth="1"/>
    <col min="11538" max="11538" width="6.125" style="2" customWidth="1"/>
    <col min="11539" max="11539" width="1.625" style="2" customWidth="1"/>
    <col min="11540" max="11540" width="6.125" style="2" customWidth="1"/>
    <col min="11541" max="11541" width="3.625" style="2" customWidth="1"/>
    <col min="11542" max="11542" width="6.125" style="2" customWidth="1"/>
    <col min="11543" max="11543" width="1.625" style="2" customWidth="1"/>
    <col min="11544" max="11544" width="6.125" style="2" customWidth="1"/>
    <col min="11545" max="11545" width="1.625" style="2" customWidth="1"/>
    <col min="11546" max="11546" width="6.125" style="2" customWidth="1"/>
    <col min="11547" max="11547" width="3.625" style="2" customWidth="1"/>
    <col min="11548" max="11548" width="6.125" style="2" customWidth="1"/>
    <col min="11549" max="11549" width="5.625" style="2" bestFit="1" customWidth="1"/>
    <col min="11550" max="11777" width="9" style="2"/>
    <col min="11778" max="11778" width="1.625" style="2" customWidth="1"/>
    <col min="11779" max="11780" width="6.625" style="2" customWidth="1"/>
    <col min="11781" max="11781" width="1.625" style="2" customWidth="1"/>
    <col min="11782" max="11782" width="4.625" style="2" customWidth="1"/>
    <col min="11783" max="11783" width="14.125" style="2" bestFit="1" customWidth="1"/>
    <col min="11784" max="11784" width="9.125" style="2" customWidth="1"/>
    <col min="11785" max="11785" width="52.75" style="2" bestFit="1" customWidth="1"/>
    <col min="11786" max="11786" width="1.625" style="2" customWidth="1"/>
    <col min="11787" max="11790" width="5.625" style="2" customWidth="1"/>
    <col min="11791" max="11791" width="3.5" style="2" customWidth="1"/>
    <col min="11792" max="11792" width="9" style="2"/>
    <col min="11793" max="11793" width="6" style="2" bestFit="1" customWidth="1"/>
    <col min="11794" max="11794" width="6.125" style="2" customWidth="1"/>
    <col min="11795" max="11795" width="1.625" style="2" customWidth="1"/>
    <col min="11796" max="11796" width="6.125" style="2" customWidth="1"/>
    <col min="11797" max="11797" width="3.625" style="2" customWidth="1"/>
    <col min="11798" max="11798" width="6.125" style="2" customWidth="1"/>
    <col min="11799" max="11799" width="1.625" style="2" customWidth="1"/>
    <col min="11800" max="11800" width="6.125" style="2" customWidth="1"/>
    <col min="11801" max="11801" width="1.625" style="2" customWidth="1"/>
    <col min="11802" max="11802" width="6.125" style="2" customWidth="1"/>
    <col min="11803" max="11803" width="3.625" style="2" customWidth="1"/>
    <col min="11804" max="11804" width="6.125" style="2" customWidth="1"/>
    <col min="11805" max="11805" width="5.625" style="2" bestFit="1" customWidth="1"/>
    <col min="11806" max="12033" width="9" style="2"/>
    <col min="12034" max="12034" width="1.625" style="2" customWidth="1"/>
    <col min="12035" max="12036" width="6.625" style="2" customWidth="1"/>
    <col min="12037" max="12037" width="1.625" style="2" customWidth="1"/>
    <col min="12038" max="12038" width="4.625" style="2" customWidth="1"/>
    <col min="12039" max="12039" width="14.125" style="2" bestFit="1" customWidth="1"/>
    <col min="12040" max="12040" width="9.125" style="2" customWidth="1"/>
    <col min="12041" max="12041" width="52.75" style="2" bestFit="1" customWidth="1"/>
    <col min="12042" max="12042" width="1.625" style="2" customWidth="1"/>
    <col min="12043" max="12046" width="5.625" style="2" customWidth="1"/>
    <col min="12047" max="12047" width="3.5" style="2" customWidth="1"/>
    <col min="12048" max="12048" width="9" style="2"/>
    <col min="12049" max="12049" width="6" style="2" bestFit="1" customWidth="1"/>
    <col min="12050" max="12050" width="6.125" style="2" customWidth="1"/>
    <col min="12051" max="12051" width="1.625" style="2" customWidth="1"/>
    <col min="12052" max="12052" width="6.125" style="2" customWidth="1"/>
    <col min="12053" max="12053" width="3.625" style="2" customWidth="1"/>
    <col min="12054" max="12054" width="6.125" style="2" customWidth="1"/>
    <col min="12055" max="12055" width="1.625" style="2" customWidth="1"/>
    <col min="12056" max="12056" width="6.125" style="2" customWidth="1"/>
    <col min="12057" max="12057" width="1.625" style="2" customWidth="1"/>
    <col min="12058" max="12058" width="6.125" style="2" customWidth="1"/>
    <col min="12059" max="12059" width="3.625" style="2" customWidth="1"/>
    <col min="12060" max="12060" width="6.125" style="2" customWidth="1"/>
    <col min="12061" max="12061" width="5.625" style="2" bestFit="1" customWidth="1"/>
    <col min="12062" max="12289" width="9" style="2"/>
    <col min="12290" max="12290" width="1.625" style="2" customWidth="1"/>
    <col min="12291" max="12292" width="6.625" style="2" customWidth="1"/>
    <col min="12293" max="12293" width="1.625" style="2" customWidth="1"/>
    <col min="12294" max="12294" width="4.625" style="2" customWidth="1"/>
    <col min="12295" max="12295" width="14.125" style="2" bestFit="1" customWidth="1"/>
    <col min="12296" max="12296" width="9.125" style="2" customWidth="1"/>
    <col min="12297" max="12297" width="52.75" style="2" bestFit="1" customWidth="1"/>
    <col min="12298" max="12298" width="1.625" style="2" customWidth="1"/>
    <col min="12299" max="12302" width="5.625" style="2" customWidth="1"/>
    <col min="12303" max="12303" width="3.5" style="2" customWidth="1"/>
    <col min="12304" max="12304" width="9" style="2"/>
    <col min="12305" max="12305" width="6" style="2" bestFit="1" customWidth="1"/>
    <col min="12306" max="12306" width="6.125" style="2" customWidth="1"/>
    <col min="12307" max="12307" width="1.625" style="2" customWidth="1"/>
    <col min="12308" max="12308" width="6.125" style="2" customWidth="1"/>
    <col min="12309" max="12309" width="3.625" style="2" customWidth="1"/>
    <col min="12310" max="12310" width="6.125" style="2" customWidth="1"/>
    <col min="12311" max="12311" width="1.625" style="2" customWidth="1"/>
    <col min="12312" max="12312" width="6.125" style="2" customWidth="1"/>
    <col min="12313" max="12313" width="1.625" style="2" customWidth="1"/>
    <col min="12314" max="12314" width="6.125" style="2" customWidth="1"/>
    <col min="12315" max="12315" width="3.625" style="2" customWidth="1"/>
    <col min="12316" max="12316" width="6.125" style="2" customWidth="1"/>
    <col min="12317" max="12317" width="5.625" style="2" bestFit="1" customWidth="1"/>
    <col min="12318" max="12545" width="9" style="2"/>
    <col min="12546" max="12546" width="1.625" style="2" customWidth="1"/>
    <col min="12547" max="12548" width="6.625" style="2" customWidth="1"/>
    <col min="12549" max="12549" width="1.625" style="2" customWidth="1"/>
    <col min="12550" max="12550" width="4.625" style="2" customWidth="1"/>
    <col min="12551" max="12551" width="14.125" style="2" bestFit="1" customWidth="1"/>
    <col min="12552" max="12552" width="9.125" style="2" customWidth="1"/>
    <col min="12553" max="12553" width="52.75" style="2" bestFit="1" customWidth="1"/>
    <col min="12554" max="12554" width="1.625" style="2" customWidth="1"/>
    <col min="12555" max="12558" width="5.625" style="2" customWidth="1"/>
    <col min="12559" max="12559" width="3.5" style="2" customWidth="1"/>
    <col min="12560" max="12560" width="9" style="2"/>
    <col min="12561" max="12561" width="6" style="2" bestFit="1" customWidth="1"/>
    <col min="12562" max="12562" width="6.125" style="2" customWidth="1"/>
    <col min="12563" max="12563" width="1.625" style="2" customWidth="1"/>
    <col min="12564" max="12564" width="6.125" style="2" customWidth="1"/>
    <col min="12565" max="12565" width="3.625" style="2" customWidth="1"/>
    <col min="12566" max="12566" width="6.125" style="2" customWidth="1"/>
    <col min="12567" max="12567" width="1.625" style="2" customWidth="1"/>
    <col min="12568" max="12568" width="6.125" style="2" customWidth="1"/>
    <col min="12569" max="12569" width="1.625" style="2" customWidth="1"/>
    <col min="12570" max="12570" width="6.125" style="2" customWidth="1"/>
    <col min="12571" max="12571" width="3.625" style="2" customWidth="1"/>
    <col min="12572" max="12572" width="6.125" style="2" customWidth="1"/>
    <col min="12573" max="12573" width="5.625" style="2" bestFit="1" customWidth="1"/>
    <col min="12574" max="12801" width="9" style="2"/>
    <col min="12802" max="12802" width="1.625" style="2" customWidth="1"/>
    <col min="12803" max="12804" width="6.625" style="2" customWidth="1"/>
    <col min="12805" max="12805" width="1.625" style="2" customWidth="1"/>
    <col min="12806" max="12806" width="4.625" style="2" customWidth="1"/>
    <col min="12807" max="12807" width="14.125" style="2" bestFit="1" customWidth="1"/>
    <col min="12808" max="12808" width="9.125" style="2" customWidth="1"/>
    <col min="12809" max="12809" width="52.75" style="2" bestFit="1" customWidth="1"/>
    <col min="12810" max="12810" width="1.625" style="2" customWidth="1"/>
    <col min="12811" max="12814" width="5.625" style="2" customWidth="1"/>
    <col min="12815" max="12815" width="3.5" style="2" customWidth="1"/>
    <col min="12816" max="12816" width="9" style="2"/>
    <col min="12817" max="12817" width="6" style="2" bestFit="1" customWidth="1"/>
    <col min="12818" max="12818" width="6.125" style="2" customWidth="1"/>
    <col min="12819" max="12819" width="1.625" style="2" customWidth="1"/>
    <col min="12820" max="12820" width="6.125" style="2" customWidth="1"/>
    <col min="12821" max="12821" width="3.625" style="2" customWidth="1"/>
    <col min="12822" max="12822" width="6.125" style="2" customWidth="1"/>
    <col min="12823" max="12823" width="1.625" style="2" customWidth="1"/>
    <col min="12824" max="12824" width="6.125" style="2" customWidth="1"/>
    <col min="12825" max="12825" width="1.625" style="2" customWidth="1"/>
    <col min="12826" max="12826" width="6.125" style="2" customWidth="1"/>
    <col min="12827" max="12827" width="3.625" style="2" customWidth="1"/>
    <col min="12828" max="12828" width="6.125" style="2" customWidth="1"/>
    <col min="12829" max="12829" width="5.625" style="2" bestFit="1" customWidth="1"/>
    <col min="12830" max="13057" width="9" style="2"/>
    <col min="13058" max="13058" width="1.625" style="2" customWidth="1"/>
    <col min="13059" max="13060" width="6.625" style="2" customWidth="1"/>
    <col min="13061" max="13061" width="1.625" style="2" customWidth="1"/>
    <col min="13062" max="13062" width="4.625" style="2" customWidth="1"/>
    <col min="13063" max="13063" width="14.125" style="2" bestFit="1" customWidth="1"/>
    <col min="13064" max="13064" width="9.125" style="2" customWidth="1"/>
    <col min="13065" max="13065" width="52.75" style="2" bestFit="1" customWidth="1"/>
    <col min="13066" max="13066" width="1.625" style="2" customWidth="1"/>
    <col min="13067" max="13070" width="5.625" style="2" customWidth="1"/>
    <col min="13071" max="13071" width="3.5" style="2" customWidth="1"/>
    <col min="13072" max="13072" width="9" style="2"/>
    <col min="13073" max="13073" width="6" style="2" bestFit="1" customWidth="1"/>
    <col min="13074" max="13074" width="6.125" style="2" customWidth="1"/>
    <col min="13075" max="13075" width="1.625" style="2" customWidth="1"/>
    <col min="13076" max="13076" width="6.125" style="2" customWidth="1"/>
    <col min="13077" max="13077" width="3.625" style="2" customWidth="1"/>
    <col min="13078" max="13078" width="6.125" style="2" customWidth="1"/>
    <col min="13079" max="13079" width="1.625" style="2" customWidth="1"/>
    <col min="13080" max="13080" width="6.125" style="2" customWidth="1"/>
    <col min="13081" max="13081" width="1.625" style="2" customWidth="1"/>
    <col min="13082" max="13082" width="6.125" style="2" customWidth="1"/>
    <col min="13083" max="13083" width="3.625" style="2" customWidth="1"/>
    <col min="13084" max="13084" width="6.125" style="2" customWidth="1"/>
    <col min="13085" max="13085" width="5.625" style="2" bestFit="1" customWidth="1"/>
    <col min="13086" max="13313" width="9" style="2"/>
    <col min="13314" max="13314" width="1.625" style="2" customWidth="1"/>
    <col min="13315" max="13316" width="6.625" style="2" customWidth="1"/>
    <col min="13317" max="13317" width="1.625" style="2" customWidth="1"/>
    <col min="13318" max="13318" width="4.625" style="2" customWidth="1"/>
    <col min="13319" max="13319" width="14.125" style="2" bestFit="1" customWidth="1"/>
    <col min="13320" max="13320" width="9.125" style="2" customWidth="1"/>
    <col min="13321" max="13321" width="52.75" style="2" bestFit="1" customWidth="1"/>
    <col min="13322" max="13322" width="1.625" style="2" customWidth="1"/>
    <col min="13323" max="13326" width="5.625" style="2" customWidth="1"/>
    <col min="13327" max="13327" width="3.5" style="2" customWidth="1"/>
    <col min="13328" max="13328" width="9" style="2"/>
    <col min="13329" max="13329" width="6" style="2" bestFit="1" customWidth="1"/>
    <col min="13330" max="13330" width="6.125" style="2" customWidth="1"/>
    <col min="13331" max="13331" width="1.625" style="2" customWidth="1"/>
    <col min="13332" max="13332" width="6.125" style="2" customWidth="1"/>
    <col min="13333" max="13333" width="3.625" style="2" customWidth="1"/>
    <col min="13334" max="13334" width="6.125" style="2" customWidth="1"/>
    <col min="13335" max="13335" width="1.625" style="2" customWidth="1"/>
    <col min="13336" max="13336" width="6.125" style="2" customWidth="1"/>
    <col min="13337" max="13337" width="1.625" style="2" customWidth="1"/>
    <col min="13338" max="13338" width="6.125" style="2" customWidth="1"/>
    <col min="13339" max="13339" width="3.625" style="2" customWidth="1"/>
    <col min="13340" max="13340" width="6.125" style="2" customWidth="1"/>
    <col min="13341" max="13341" width="5.625" style="2" bestFit="1" customWidth="1"/>
    <col min="13342" max="13569" width="9" style="2"/>
    <col min="13570" max="13570" width="1.625" style="2" customWidth="1"/>
    <col min="13571" max="13572" width="6.625" style="2" customWidth="1"/>
    <col min="13573" max="13573" width="1.625" style="2" customWidth="1"/>
    <col min="13574" max="13574" width="4.625" style="2" customWidth="1"/>
    <col min="13575" max="13575" width="14.125" style="2" bestFit="1" customWidth="1"/>
    <col min="13576" max="13576" width="9.125" style="2" customWidth="1"/>
    <col min="13577" max="13577" width="52.75" style="2" bestFit="1" customWidth="1"/>
    <col min="13578" max="13578" width="1.625" style="2" customWidth="1"/>
    <col min="13579" max="13582" width="5.625" style="2" customWidth="1"/>
    <col min="13583" max="13583" width="3.5" style="2" customWidth="1"/>
    <col min="13584" max="13584" width="9" style="2"/>
    <col min="13585" max="13585" width="6" style="2" bestFit="1" customWidth="1"/>
    <col min="13586" max="13586" width="6.125" style="2" customWidth="1"/>
    <col min="13587" max="13587" width="1.625" style="2" customWidth="1"/>
    <col min="13588" max="13588" width="6.125" style="2" customWidth="1"/>
    <col min="13589" max="13589" width="3.625" style="2" customWidth="1"/>
    <col min="13590" max="13590" width="6.125" style="2" customWidth="1"/>
    <col min="13591" max="13591" width="1.625" style="2" customWidth="1"/>
    <col min="13592" max="13592" width="6.125" style="2" customWidth="1"/>
    <col min="13593" max="13593" width="1.625" style="2" customWidth="1"/>
    <col min="13594" max="13594" width="6.125" style="2" customWidth="1"/>
    <col min="13595" max="13595" width="3.625" style="2" customWidth="1"/>
    <col min="13596" max="13596" width="6.125" style="2" customWidth="1"/>
    <col min="13597" max="13597" width="5.625" style="2" bestFit="1" customWidth="1"/>
    <col min="13598" max="13825" width="9" style="2"/>
    <col min="13826" max="13826" width="1.625" style="2" customWidth="1"/>
    <col min="13827" max="13828" width="6.625" style="2" customWidth="1"/>
    <col min="13829" max="13829" width="1.625" style="2" customWidth="1"/>
    <col min="13830" max="13830" width="4.625" style="2" customWidth="1"/>
    <col min="13831" max="13831" width="14.125" style="2" bestFit="1" customWidth="1"/>
    <col min="13832" max="13832" width="9.125" style="2" customWidth="1"/>
    <col min="13833" max="13833" width="52.75" style="2" bestFit="1" customWidth="1"/>
    <col min="13834" max="13834" width="1.625" style="2" customWidth="1"/>
    <col min="13835" max="13838" width="5.625" style="2" customWidth="1"/>
    <col min="13839" max="13839" width="3.5" style="2" customWidth="1"/>
    <col min="13840" max="13840" width="9" style="2"/>
    <col min="13841" max="13841" width="6" style="2" bestFit="1" customWidth="1"/>
    <col min="13842" max="13842" width="6.125" style="2" customWidth="1"/>
    <col min="13843" max="13843" width="1.625" style="2" customWidth="1"/>
    <col min="13844" max="13844" width="6.125" style="2" customWidth="1"/>
    <col min="13845" max="13845" width="3.625" style="2" customWidth="1"/>
    <col min="13846" max="13846" width="6.125" style="2" customWidth="1"/>
    <col min="13847" max="13847" width="1.625" style="2" customWidth="1"/>
    <col min="13848" max="13848" width="6.125" style="2" customWidth="1"/>
    <col min="13849" max="13849" width="1.625" style="2" customWidth="1"/>
    <col min="13850" max="13850" width="6.125" style="2" customWidth="1"/>
    <col min="13851" max="13851" width="3.625" style="2" customWidth="1"/>
    <col min="13852" max="13852" width="6.125" style="2" customWidth="1"/>
    <col min="13853" max="13853" width="5.625" style="2" bestFit="1" customWidth="1"/>
    <col min="13854" max="14081" width="9" style="2"/>
    <col min="14082" max="14082" width="1.625" style="2" customWidth="1"/>
    <col min="14083" max="14084" width="6.625" style="2" customWidth="1"/>
    <col min="14085" max="14085" width="1.625" style="2" customWidth="1"/>
    <col min="14086" max="14086" width="4.625" style="2" customWidth="1"/>
    <col min="14087" max="14087" width="14.125" style="2" bestFit="1" customWidth="1"/>
    <col min="14088" max="14088" width="9.125" style="2" customWidth="1"/>
    <col min="14089" max="14089" width="52.75" style="2" bestFit="1" customWidth="1"/>
    <col min="14090" max="14090" width="1.625" style="2" customWidth="1"/>
    <col min="14091" max="14094" width="5.625" style="2" customWidth="1"/>
    <col min="14095" max="14095" width="3.5" style="2" customWidth="1"/>
    <col min="14096" max="14096" width="9" style="2"/>
    <col min="14097" max="14097" width="6" style="2" bestFit="1" customWidth="1"/>
    <col min="14098" max="14098" width="6.125" style="2" customWidth="1"/>
    <col min="14099" max="14099" width="1.625" style="2" customWidth="1"/>
    <col min="14100" max="14100" width="6.125" style="2" customWidth="1"/>
    <col min="14101" max="14101" width="3.625" style="2" customWidth="1"/>
    <col min="14102" max="14102" width="6.125" style="2" customWidth="1"/>
    <col min="14103" max="14103" width="1.625" style="2" customWidth="1"/>
    <col min="14104" max="14104" width="6.125" style="2" customWidth="1"/>
    <col min="14105" max="14105" width="1.625" style="2" customWidth="1"/>
    <col min="14106" max="14106" width="6.125" style="2" customWidth="1"/>
    <col min="14107" max="14107" width="3.625" style="2" customWidth="1"/>
    <col min="14108" max="14108" width="6.125" style="2" customWidth="1"/>
    <col min="14109" max="14109" width="5.625" style="2" bestFit="1" customWidth="1"/>
    <col min="14110" max="14337" width="9" style="2"/>
    <col min="14338" max="14338" width="1.625" style="2" customWidth="1"/>
    <col min="14339" max="14340" width="6.625" style="2" customWidth="1"/>
    <col min="14341" max="14341" width="1.625" style="2" customWidth="1"/>
    <col min="14342" max="14342" width="4.625" style="2" customWidth="1"/>
    <col min="14343" max="14343" width="14.125" style="2" bestFit="1" customWidth="1"/>
    <col min="14344" max="14344" width="9.125" style="2" customWidth="1"/>
    <col min="14345" max="14345" width="52.75" style="2" bestFit="1" customWidth="1"/>
    <col min="14346" max="14346" width="1.625" style="2" customWidth="1"/>
    <col min="14347" max="14350" width="5.625" style="2" customWidth="1"/>
    <col min="14351" max="14351" width="3.5" style="2" customWidth="1"/>
    <col min="14352" max="14352" width="9" style="2"/>
    <col min="14353" max="14353" width="6" style="2" bestFit="1" customWidth="1"/>
    <col min="14354" max="14354" width="6.125" style="2" customWidth="1"/>
    <col min="14355" max="14355" width="1.625" style="2" customWidth="1"/>
    <col min="14356" max="14356" width="6.125" style="2" customWidth="1"/>
    <col min="14357" max="14357" width="3.625" style="2" customWidth="1"/>
    <col min="14358" max="14358" width="6.125" style="2" customWidth="1"/>
    <col min="14359" max="14359" width="1.625" style="2" customWidth="1"/>
    <col min="14360" max="14360" width="6.125" style="2" customWidth="1"/>
    <col min="14361" max="14361" width="1.625" style="2" customWidth="1"/>
    <col min="14362" max="14362" width="6.125" style="2" customWidth="1"/>
    <col min="14363" max="14363" width="3.625" style="2" customWidth="1"/>
    <col min="14364" max="14364" width="6.125" style="2" customWidth="1"/>
    <col min="14365" max="14365" width="5.625" style="2" bestFit="1" customWidth="1"/>
    <col min="14366" max="14593" width="9" style="2"/>
    <col min="14594" max="14594" width="1.625" style="2" customWidth="1"/>
    <col min="14595" max="14596" width="6.625" style="2" customWidth="1"/>
    <col min="14597" max="14597" width="1.625" style="2" customWidth="1"/>
    <col min="14598" max="14598" width="4.625" style="2" customWidth="1"/>
    <col min="14599" max="14599" width="14.125" style="2" bestFit="1" customWidth="1"/>
    <col min="14600" max="14600" width="9.125" style="2" customWidth="1"/>
    <col min="14601" max="14601" width="52.75" style="2" bestFit="1" customWidth="1"/>
    <col min="14602" max="14602" width="1.625" style="2" customWidth="1"/>
    <col min="14603" max="14606" width="5.625" style="2" customWidth="1"/>
    <col min="14607" max="14607" width="3.5" style="2" customWidth="1"/>
    <col min="14608" max="14608" width="9" style="2"/>
    <col min="14609" max="14609" width="6" style="2" bestFit="1" customWidth="1"/>
    <col min="14610" max="14610" width="6.125" style="2" customWidth="1"/>
    <col min="14611" max="14611" width="1.625" style="2" customWidth="1"/>
    <col min="14612" max="14612" width="6.125" style="2" customWidth="1"/>
    <col min="14613" max="14613" width="3.625" style="2" customWidth="1"/>
    <col min="14614" max="14614" width="6.125" style="2" customWidth="1"/>
    <col min="14615" max="14615" width="1.625" style="2" customWidth="1"/>
    <col min="14616" max="14616" width="6.125" style="2" customWidth="1"/>
    <col min="14617" max="14617" width="1.625" style="2" customWidth="1"/>
    <col min="14618" max="14618" width="6.125" style="2" customWidth="1"/>
    <col min="14619" max="14619" width="3.625" style="2" customWidth="1"/>
    <col min="14620" max="14620" width="6.125" style="2" customWidth="1"/>
    <col min="14621" max="14621" width="5.625" style="2" bestFit="1" customWidth="1"/>
    <col min="14622" max="14849" width="9" style="2"/>
    <col min="14850" max="14850" width="1.625" style="2" customWidth="1"/>
    <col min="14851" max="14852" width="6.625" style="2" customWidth="1"/>
    <col min="14853" max="14853" width="1.625" style="2" customWidth="1"/>
    <col min="14854" max="14854" width="4.625" style="2" customWidth="1"/>
    <col min="14855" max="14855" width="14.125" style="2" bestFit="1" customWidth="1"/>
    <col min="14856" max="14856" width="9.125" style="2" customWidth="1"/>
    <col min="14857" max="14857" width="52.75" style="2" bestFit="1" customWidth="1"/>
    <col min="14858" max="14858" width="1.625" style="2" customWidth="1"/>
    <col min="14859" max="14862" width="5.625" style="2" customWidth="1"/>
    <col min="14863" max="14863" width="3.5" style="2" customWidth="1"/>
    <col min="14864" max="14864" width="9" style="2"/>
    <col min="14865" max="14865" width="6" style="2" bestFit="1" customWidth="1"/>
    <col min="14866" max="14866" width="6.125" style="2" customWidth="1"/>
    <col min="14867" max="14867" width="1.625" style="2" customWidth="1"/>
    <col min="14868" max="14868" width="6.125" style="2" customWidth="1"/>
    <col min="14869" max="14869" width="3.625" style="2" customWidth="1"/>
    <col min="14870" max="14870" width="6.125" style="2" customWidth="1"/>
    <col min="14871" max="14871" width="1.625" style="2" customWidth="1"/>
    <col min="14872" max="14872" width="6.125" style="2" customWidth="1"/>
    <col min="14873" max="14873" width="1.625" style="2" customWidth="1"/>
    <col min="14874" max="14874" width="6.125" style="2" customWidth="1"/>
    <col min="14875" max="14875" width="3.625" style="2" customWidth="1"/>
    <col min="14876" max="14876" width="6.125" style="2" customWidth="1"/>
    <col min="14877" max="14877" width="5.625" style="2" bestFit="1" customWidth="1"/>
    <col min="14878" max="15105" width="9" style="2"/>
    <col min="15106" max="15106" width="1.625" style="2" customWidth="1"/>
    <col min="15107" max="15108" width="6.625" style="2" customWidth="1"/>
    <col min="15109" max="15109" width="1.625" style="2" customWidth="1"/>
    <col min="15110" max="15110" width="4.625" style="2" customWidth="1"/>
    <col min="15111" max="15111" width="14.125" style="2" bestFit="1" customWidth="1"/>
    <col min="15112" max="15112" width="9.125" style="2" customWidth="1"/>
    <col min="15113" max="15113" width="52.75" style="2" bestFit="1" customWidth="1"/>
    <col min="15114" max="15114" width="1.625" style="2" customWidth="1"/>
    <col min="15115" max="15118" width="5.625" style="2" customWidth="1"/>
    <col min="15119" max="15119" width="3.5" style="2" customWidth="1"/>
    <col min="15120" max="15120" width="9" style="2"/>
    <col min="15121" max="15121" width="6" style="2" bestFit="1" customWidth="1"/>
    <col min="15122" max="15122" width="6.125" style="2" customWidth="1"/>
    <col min="15123" max="15123" width="1.625" style="2" customWidth="1"/>
    <col min="15124" max="15124" width="6.125" style="2" customWidth="1"/>
    <col min="15125" max="15125" width="3.625" style="2" customWidth="1"/>
    <col min="15126" max="15126" width="6.125" style="2" customWidth="1"/>
    <col min="15127" max="15127" width="1.625" style="2" customWidth="1"/>
    <col min="15128" max="15128" width="6.125" style="2" customWidth="1"/>
    <col min="15129" max="15129" width="1.625" style="2" customWidth="1"/>
    <col min="15130" max="15130" width="6.125" style="2" customWidth="1"/>
    <col min="15131" max="15131" width="3.625" style="2" customWidth="1"/>
    <col min="15132" max="15132" width="6.125" style="2" customWidth="1"/>
    <col min="15133" max="15133" width="5.625" style="2" bestFit="1" customWidth="1"/>
    <col min="15134" max="15361" width="9" style="2"/>
    <col min="15362" max="15362" width="1.625" style="2" customWidth="1"/>
    <col min="15363" max="15364" width="6.625" style="2" customWidth="1"/>
    <col min="15365" max="15365" width="1.625" style="2" customWidth="1"/>
    <col min="15366" max="15366" width="4.625" style="2" customWidth="1"/>
    <col min="15367" max="15367" width="14.125" style="2" bestFit="1" customWidth="1"/>
    <col min="15368" max="15368" width="9.125" style="2" customWidth="1"/>
    <col min="15369" max="15369" width="52.75" style="2" bestFit="1" customWidth="1"/>
    <col min="15370" max="15370" width="1.625" style="2" customWidth="1"/>
    <col min="15371" max="15374" width="5.625" style="2" customWidth="1"/>
    <col min="15375" max="15375" width="3.5" style="2" customWidth="1"/>
    <col min="15376" max="15376" width="9" style="2"/>
    <col min="15377" max="15377" width="6" style="2" bestFit="1" customWidth="1"/>
    <col min="15378" max="15378" width="6.125" style="2" customWidth="1"/>
    <col min="15379" max="15379" width="1.625" style="2" customWidth="1"/>
    <col min="15380" max="15380" width="6.125" style="2" customWidth="1"/>
    <col min="15381" max="15381" width="3.625" style="2" customWidth="1"/>
    <col min="15382" max="15382" width="6.125" style="2" customWidth="1"/>
    <col min="15383" max="15383" width="1.625" style="2" customWidth="1"/>
    <col min="15384" max="15384" width="6.125" style="2" customWidth="1"/>
    <col min="15385" max="15385" width="1.625" style="2" customWidth="1"/>
    <col min="15386" max="15386" width="6.125" style="2" customWidth="1"/>
    <col min="15387" max="15387" width="3.625" style="2" customWidth="1"/>
    <col min="15388" max="15388" width="6.125" style="2" customWidth="1"/>
    <col min="15389" max="15389" width="5.625" style="2" bestFit="1" customWidth="1"/>
    <col min="15390" max="15617" width="9" style="2"/>
    <col min="15618" max="15618" width="1.625" style="2" customWidth="1"/>
    <col min="15619" max="15620" width="6.625" style="2" customWidth="1"/>
    <col min="15621" max="15621" width="1.625" style="2" customWidth="1"/>
    <col min="15622" max="15622" width="4.625" style="2" customWidth="1"/>
    <col min="15623" max="15623" width="14.125" style="2" bestFit="1" customWidth="1"/>
    <col min="15624" max="15624" width="9.125" style="2" customWidth="1"/>
    <col min="15625" max="15625" width="52.75" style="2" bestFit="1" customWidth="1"/>
    <col min="15626" max="15626" width="1.625" style="2" customWidth="1"/>
    <col min="15627" max="15630" width="5.625" style="2" customWidth="1"/>
    <col min="15631" max="15631" width="3.5" style="2" customWidth="1"/>
    <col min="15632" max="15632" width="9" style="2"/>
    <col min="15633" max="15633" width="6" style="2" bestFit="1" customWidth="1"/>
    <col min="15634" max="15634" width="6.125" style="2" customWidth="1"/>
    <col min="15635" max="15635" width="1.625" style="2" customWidth="1"/>
    <col min="15636" max="15636" width="6.125" style="2" customWidth="1"/>
    <col min="15637" max="15637" width="3.625" style="2" customWidth="1"/>
    <col min="15638" max="15638" width="6.125" style="2" customWidth="1"/>
    <col min="15639" max="15639" width="1.625" style="2" customWidth="1"/>
    <col min="15640" max="15640" width="6.125" style="2" customWidth="1"/>
    <col min="15641" max="15641" width="1.625" style="2" customWidth="1"/>
    <col min="15642" max="15642" width="6.125" style="2" customWidth="1"/>
    <col min="15643" max="15643" width="3.625" style="2" customWidth="1"/>
    <col min="15644" max="15644" width="6.125" style="2" customWidth="1"/>
    <col min="15645" max="15645" width="5.625" style="2" bestFit="1" customWidth="1"/>
    <col min="15646" max="15873" width="9" style="2"/>
    <col min="15874" max="15874" width="1.625" style="2" customWidth="1"/>
    <col min="15875" max="15876" width="6.625" style="2" customWidth="1"/>
    <col min="15877" max="15877" width="1.625" style="2" customWidth="1"/>
    <col min="15878" max="15878" width="4.625" style="2" customWidth="1"/>
    <col min="15879" max="15879" width="14.125" style="2" bestFit="1" customWidth="1"/>
    <col min="15880" max="15880" width="9.125" style="2" customWidth="1"/>
    <col min="15881" max="15881" width="52.75" style="2" bestFit="1" customWidth="1"/>
    <col min="15882" max="15882" width="1.625" style="2" customWidth="1"/>
    <col min="15883" max="15886" width="5.625" style="2" customWidth="1"/>
    <col min="15887" max="15887" width="3.5" style="2" customWidth="1"/>
    <col min="15888" max="15888" width="9" style="2"/>
    <col min="15889" max="15889" width="6" style="2" bestFit="1" customWidth="1"/>
    <col min="15890" max="15890" width="6.125" style="2" customWidth="1"/>
    <col min="15891" max="15891" width="1.625" style="2" customWidth="1"/>
    <col min="15892" max="15892" width="6.125" style="2" customWidth="1"/>
    <col min="15893" max="15893" width="3.625" style="2" customWidth="1"/>
    <col min="15894" max="15894" width="6.125" style="2" customWidth="1"/>
    <col min="15895" max="15895" width="1.625" style="2" customWidth="1"/>
    <col min="15896" max="15896" width="6.125" style="2" customWidth="1"/>
    <col min="15897" max="15897" width="1.625" style="2" customWidth="1"/>
    <col min="15898" max="15898" width="6.125" style="2" customWidth="1"/>
    <col min="15899" max="15899" width="3.625" style="2" customWidth="1"/>
    <col min="15900" max="15900" width="6.125" style="2" customWidth="1"/>
    <col min="15901" max="15901" width="5.625" style="2" bestFit="1" customWidth="1"/>
    <col min="15902" max="16129" width="9" style="2"/>
    <col min="16130" max="16130" width="1.625" style="2" customWidth="1"/>
    <col min="16131" max="16132" width="6.625" style="2" customWidth="1"/>
    <col min="16133" max="16133" width="1.625" style="2" customWidth="1"/>
    <col min="16134" max="16134" width="4.625" style="2" customWidth="1"/>
    <col min="16135" max="16135" width="14.125" style="2" bestFit="1" customWidth="1"/>
    <col min="16136" max="16136" width="9.125" style="2" customWidth="1"/>
    <col min="16137" max="16137" width="52.75" style="2" bestFit="1" customWidth="1"/>
    <col min="16138" max="16138" width="1.625" style="2" customWidth="1"/>
    <col min="16139" max="16142" width="5.625" style="2" customWidth="1"/>
    <col min="16143" max="16143" width="3.5" style="2" customWidth="1"/>
    <col min="16144" max="16144" width="9" style="2"/>
    <col min="16145" max="16145" width="6" style="2" bestFit="1" customWidth="1"/>
    <col min="16146" max="16146" width="6.125" style="2" customWidth="1"/>
    <col min="16147" max="16147" width="1.625" style="2" customWidth="1"/>
    <col min="16148" max="16148" width="6.125" style="2" customWidth="1"/>
    <col min="16149" max="16149" width="3.625" style="2" customWidth="1"/>
    <col min="16150" max="16150" width="6.125" style="2" customWidth="1"/>
    <col min="16151" max="16151" width="1.625" style="2" customWidth="1"/>
    <col min="16152" max="16152" width="6.125" style="2" customWidth="1"/>
    <col min="16153" max="16153" width="1.625" style="2" customWidth="1"/>
    <col min="16154" max="16154" width="6.125" style="2" customWidth="1"/>
    <col min="16155" max="16155" width="3.625" style="2" customWidth="1"/>
    <col min="16156" max="16156" width="6.125" style="2" customWidth="1"/>
    <col min="16157" max="16157" width="5.625" style="2" bestFit="1" customWidth="1"/>
    <col min="16158" max="16384" width="9" style="2"/>
  </cols>
  <sheetData>
    <row r="1" spans="1:17" ht="20.100000000000001" customHeight="1" thickBot="1">
      <c r="A1" s="368" t="s">
        <v>180</v>
      </c>
      <c r="B1" s="369"/>
      <c r="C1" s="369"/>
      <c r="D1" s="369"/>
      <c r="E1" s="369"/>
      <c r="F1" s="369"/>
      <c r="G1" s="369"/>
      <c r="H1" s="370"/>
      <c r="K1" s="3"/>
      <c r="L1" s="4"/>
      <c r="M1" s="4"/>
      <c r="N1" s="4"/>
      <c r="O1" s="4"/>
    </row>
    <row r="2" spans="1:17" ht="29.25" thickBot="1">
      <c r="A2" s="5" t="s">
        <v>760</v>
      </c>
      <c r="B2" s="6"/>
      <c r="C2" s="6"/>
      <c r="D2" s="6"/>
      <c r="E2" s="6"/>
      <c r="F2" s="6"/>
      <c r="G2" s="6"/>
      <c r="H2" s="6"/>
      <c r="I2" s="6"/>
      <c r="J2" s="6"/>
      <c r="K2" s="7"/>
      <c r="L2" s="7"/>
      <c r="M2" s="7"/>
      <c r="N2" s="7"/>
      <c r="O2" s="7"/>
    </row>
    <row r="3" spans="1:17" ht="17.25" customHeight="1" thickTop="1">
      <c r="A3" s="8"/>
      <c r="B3" s="8"/>
      <c r="C3" s="9"/>
      <c r="D3" s="9"/>
      <c r="E3" s="9"/>
      <c r="F3" s="8"/>
      <c r="G3" s="8"/>
      <c r="H3" s="8"/>
    </row>
    <row r="4" spans="1:17" ht="35.1" customHeight="1">
      <c r="A4" s="8"/>
      <c r="B4" s="8"/>
      <c r="C4" s="9"/>
      <c r="D4" s="9"/>
      <c r="E4" s="9"/>
      <c r="F4" s="8"/>
      <c r="G4" s="8"/>
      <c r="H4" s="8"/>
    </row>
    <row r="5" spans="1:17" ht="17.25" customHeight="1">
      <c r="A5" s="8"/>
      <c r="B5" s="8"/>
      <c r="C5" s="9"/>
      <c r="D5" s="9"/>
      <c r="E5" s="9"/>
      <c r="F5" s="8"/>
      <c r="G5" s="8"/>
      <c r="H5" s="8"/>
    </row>
    <row r="6" spans="1:17" ht="21">
      <c r="A6" s="8"/>
      <c r="B6" s="8"/>
      <c r="C6" s="9"/>
      <c r="D6" s="9"/>
      <c r="E6" s="9"/>
      <c r="F6" s="8"/>
      <c r="G6" s="8"/>
      <c r="H6" s="8"/>
    </row>
    <row r="7" spans="1:17" ht="17.25" customHeight="1">
      <c r="A7" s="8"/>
      <c r="B7" s="8"/>
      <c r="C7" s="9"/>
      <c r="D7" s="9"/>
      <c r="E7" s="9"/>
      <c r="F7" s="8"/>
      <c r="G7" s="8"/>
      <c r="H7" s="8"/>
    </row>
    <row r="8" spans="1:17" ht="17.25" customHeight="1">
      <c r="A8" s="8"/>
      <c r="B8" s="42" t="s">
        <v>297</v>
      </c>
      <c r="C8" s="9"/>
      <c r="D8" s="9"/>
      <c r="E8" s="9"/>
      <c r="F8" s="8"/>
      <c r="G8" s="8"/>
      <c r="H8" s="8"/>
    </row>
    <row r="9" spans="1:17" ht="17.25" customHeight="1">
      <c r="A9" s="8"/>
      <c r="B9" s="42" t="s">
        <v>826</v>
      </c>
      <c r="C9" s="9"/>
      <c r="D9" s="9"/>
      <c r="E9" s="9"/>
      <c r="F9" s="8"/>
      <c r="G9" s="8"/>
      <c r="H9" s="8"/>
    </row>
    <row r="10" spans="1:17" ht="17.25" customHeight="1">
      <c r="A10" s="8"/>
      <c r="B10" s="8"/>
      <c r="C10" s="9"/>
      <c r="D10" s="9"/>
      <c r="E10" s="9"/>
      <c r="F10" s="8"/>
      <c r="G10" s="8"/>
      <c r="H10" s="8"/>
    </row>
    <row r="11" spans="1:17" ht="33">
      <c r="B11" s="371"/>
      <c r="C11" s="434"/>
      <c r="D11" s="434"/>
      <c r="E11" s="434"/>
      <c r="F11" s="434"/>
      <c r="G11" s="435"/>
      <c r="H11" s="380" t="s">
        <v>68</v>
      </c>
      <c r="I11" s="380" t="s">
        <v>69</v>
      </c>
      <c r="J11" s="152"/>
      <c r="K11" s="383" t="s">
        <v>453</v>
      </c>
      <c r="L11" s="417"/>
      <c r="M11" s="417"/>
      <c r="N11" s="418"/>
    </row>
    <row r="12" spans="1:17" ht="31.5">
      <c r="B12" s="436"/>
      <c r="C12" s="437"/>
      <c r="D12" s="437"/>
      <c r="E12" s="437"/>
      <c r="F12" s="437"/>
      <c r="G12" s="438"/>
      <c r="H12" s="381"/>
      <c r="I12" s="381"/>
      <c r="J12" s="152"/>
      <c r="K12" s="386" t="s">
        <v>313</v>
      </c>
      <c r="L12" s="250"/>
      <c r="M12" s="250"/>
      <c r="N12" s="238"/>
      <c r="Q12" s="160" t="s">
        <v>395</v>
      </c>
    </row>
    <row r="13" spans="1:17" ht="16.5">
      <c r="B13" s="436"/>
      <c r="C13" s="437"/>
      <c r="D13" s="437"/>
      <c r="E13" s="437"/>
      <c r="F13" s="437"/>
      <c r="G13" s="438"/>
      <c r="H13" s="381"/>
      <c r="I13" s="381"/>
      <c r="J13" s="152"/>
      <c r="K13" s="164">
        <v>20</v>
      </c>
      <c r="L13" s="164">
        <v>30</v>
      </c>
      <c r="M13" s="164">
        <v>40</v>
      </c>
      <c r="N13" s="164" t="s">
        <v>764</v>
      </c>
    </row>
    <row r="14" spans="1:17" ht="27" customHeight="1">
      <c r="B14" s="439"/>
      <c r="C14" s="440"/>
      <c r="D14" s="440"/>
      <c r="E14" s="440"/>
      <c r="F14" s="440"/>
      <c r="G14" s="441"/>
      <c r="H14" s="382"/>
      <c r="I14" s="382"/>
      <c r="J14" s="1"/>
      <c r="K14" s="161" t="s">
        <v>314</v>
      </c>
      <c r="L14" s="161" t="s">
        <v>315</v>
      </c>
      <c r="M14" s="161" t="s">
        <v>316</v>
      </c>
      <c r="N14" s="181" t="s">
        <v>454</v>
      </c>
    </row>
    <row r="15" spans="1:17" ht="15" customHeight="1">
      <c r="A15" s="11"/>
      <c r="B15" s="12"/>
      <c r="C15" s="13"/>
      <c r="D15" s="13"/>
      <c r="E15" s="12"/>
      <c r="F15" s="12"/>
      <c r="G15" s="12"/>
      <c r="H15" s="14"/>
      <c r="I15" s="15"/>
      <c r="J15" s="13"/>
      <c r="K15" s="16"/>
      <c r="L15" s="16"/>
      <c r="M15" s="16"/>
      <c r="N15" s="16"/>
    </row>
    <row r="16" spans="1:17" ht="15" customHeight="1">
      <c r="B16" s="388" t="s">
        <v>113</v>
      </c>
      <c r="C16" s="391" t="s">
        <v>92</v>
      </c>
      <c r="D16" s="392"/>
      <c r="E16" s="392"/>
      <c r="F16" s="392"/>
      <c r="G16" s="393"/>
      <c r="H16" s="165" t="s">
        <v>73</v>
      </c>
      <c r="I16" s="34" t="s">
        <v>93</v>
      </c>
      <c r="J16" s="32"/>
      <c r="K16" s="37" t="s">
        <v>3</v>
      </c>
      <c r="L16" s="37" t="s">
        <v>3</v>
      </c>
      <c r="M16" s="37" t="s">
        <v>3</v>
      </c>
      <c r="N16" s="37" t="s">
        <v>3</v>
      </c>
    </row>
    <row r="17" spans="1:14" ht="15" customHeight="1">
      <c r="B17" s="389"/>
      <c r="C17" s="394"/>
      <c r="D17" s="395"/>
      <c r="E17" s="395"/>
      <c r="F17" s="395"/>
      <c r="G17" s="396"/>
      <c r="H17" s="166" t="s">
        <v>245</v>
      </c>
      <c r="I17" s="34" t="s">
        <v>94</v>
      </c>
      <c r="J17" s="32"/>
      <c r="K17" s="10" t="s">
        <v>3</v>
      </c>
      <c r="L17" s="10" t="s">
        <v>3</v>
      </c>
      <c r="M17" s="10" t="s">
        <v>3</v>
      </c>
      <c r="N17" s="10" t="s">
        <v>3</v>
      </c>
    </row>
    <row r="18" spans="1:14" ht="15" customHeight="1">
      <c r="B18" s="390"/>
      <c r="C18" s="397"/>
      <c r="D18" s="398"/>
      <c r="E18" s="398"/>
      <c r="F18" s="398"/>
      <c r="G18" s="399"/>
      <c r="H18" s="166" t="s">
        <v>321</v>
      </c>
      <c r="I18" s="18" t="s">
        <v>95</v>
      </c>
      <c r="J18" s="32"/>
      <c r="K18" s="10" t="s">
        <v>3</v>
      </c>
      <c r="L18" s="10" t="s">
        <v>3</v>
      </c>
      <c r="M18" s="10" t="s">
        <v>3</v>
      </c>
      <c r="N18" s="10" t="s">
        <v>3</v>
      </c>
    </row>
    <row r="19" spans="1:14" ht="15" customHeight="1">
      <c r="B19" s="35"/>
      <c r="C19" s="15"/>
      <c r="D19" s="17"/>
      <c r="E19" s="15"/>
      <c r="F19" s="15"/>
      <c r="G19" s="15"/>
      <c r="H19" s="171" t="s">
        <v>76</v>
      </c>
      <c r="I19" s="14"/>
      <c r="J19" s="23"/>
      <c r="K19" s="24"/>
      <c r="L19" s="36"/>
      <c r="M19" s="36"/>
      <c r="N19" s="36"/>
    </row>
    <row r="20" spans="1:14" ht="15" customHeight="1">
      <c r="B20" s="388" t="s">
        <v>114</v>
      </c>
      <c r="C20" s="445" t="s">
        <v>827</v>
      </c>
      <c r="D20" s="392"/>
      <c r="E20" s="392"/>
      <c r="F20" s="392"/>
      <c r="G20" s="393"/>
      <c r="H20" s="166" t="s">
        <v>329</v>
      </c>
      <c r="I20" s="26" t="s">
        <v>100</v>
      </c>
      <c r="J20" s="20"/>
      <c r="K20" s="37" t="s">
        <v>3</v>
      </c>
      <c r="L20" s="37" t="s">
        <v>99</v>
      </c>
      <c r="M20" s="37" t="s">
        <v>99</v>
      </c>
      <c r="N20" s="37" t="s">
        <v>99</v>
      </c>
    </row>
    <row r="21" spans="1:14" ht="15" customHeight="1">
      <c r="B21" s="389"/>
      <c r="C21" s="394"/>
      <c r="D21" s="395"/>
      <c r="E21" s="395"/>
      <c r="F21" s="395"/>
      <c r="G21" s="396"/>
      <c r="H21" s="166" t="s">
        <v>248</v>
      </c>
      <c r="I21" s="26" t="s">
        <v>101</v>
      </c>
      <c r="J21" s="20"/>
      <c r="K21" s="37" t="s">
        <v>99</v>
      </c>
      <c r="L21" s="37" t="s">
        <v>3</v>
      </c>
      <c r="M21" s="37" t="s">
        <v>99</v>
      </c>
      <c r="N21" s="37" t="s">
        <v>99</v>
      </c>
    </row>
    <row r="22" spans="1:14" ht="15" customHeight="1">
      <c r="B22" s="389"/>
      <c r="C22" s="394"/>
      <c r="D22" s="395"/>
      <c r="E22" s="395"/>
      <c r="F22" s="395"/>
      <c r="G22" s="396"/>
      <c r="H22" s="167" t="s">
        <v>765</v>
      </c>
      <c r="I22" s="21" t="s">
        <v>102</v>
      </c>
      <c r="J22" s="20"/>
      <c r="K22" s="37" t="s">
        <v>99</v>
      </c>
      <c r="L22" s="37" t="s">
        <v>99</v>
      </c>
      <c r="M22" s="37" t="s">
        <v>3</v>
      </c>
      <c r="N22" s="37" t="s">
        <v>99</v>
      </c>
    </row>
    <row r="23" spans="1:14" ht="15" customHeight="1">
      <c r="B23" s="389"/>
      <c r="C23" s="394"/>
      <c r="D23" s="395"/>
      <c r="E23" s="395"/>
      <c r="F23" s="395"/>
      <c r="G23" s="396"/>
      <c r="H23" s="167" t="s">
        <v>766</v>
      </c>
      <c r="I23" s="21" t="s">
        <v>768</v>
      </c>
      <c r="J23" s="20"/>
      <c r="K23" s="37" t="s">
        <v>99</v>
      </c>
      <c r="L23" s="37" t="s">
        <v>99</v>
      </c>
      <c r="M23" s="37" t="s">
        <v>99</v>
      </c>
      <c r="N23" s="37" t="s">
        <v>3</v>
      </c>
    </row>
    <row r="24" spans="1:14" ht="15" customHeight="1">
      <c r="B24" s="390"/>
      <c r="C24" s="397"/>
      <c r="D24" s="398"/>
      <c r="E24" s="398"/>
      <c r="F24" s="398"/>
      <c r="G24" s="399"/>
      <c r="H24" s="167" t="s">
        <v>767</v>
      </c>
      <c r="I24" s="21" t="s">
        <v>769</v>
      </c>
      <c r="J24" s="20"/>
      <c r="K24" s="10" t="s">
        <v>99</v>
      </c>
      <c r="L24" s="10" t="s">
        <v>99</v>
      </c>
      <c r="M24" s="10" t="s">
        <v>99</v>
      </c>
      <c r="N24" s="10" t="s">
        <v>3</v>
      </c>
    </row>
    <row r="25" spans="1:14" ht="15" customHeight="1">
      <c r="B25" s="38"/>
      <c r="C25" s="15"/>
      <c r="D25" s="17"/>
      <c r="E25" s="15"/>
      <c r="F25" s="15"/>
      <c r="G25" s="15"/>
      <c r="H25" s="171" t="s">
        <v>76</v>
      </c>
      <c r="I25" s="15"/>
      <c r="J25" s="23"/>
      <c r="K25" s="24"/>
      <c r="L25" s="16"/>
      <c r="M25" s="16"/>
      <c r="N25" s="16"/>
    </row>
    <row r="26" spans="1:14" ht="15" customHeight="1">
      <c r="B26" s="388" t="s">
        <v>115</v>
      </c>
      <c r="C26" s="442" t="s">
        <v>206</v>
      </c>
      <c r="D26" s="17"/>
      <c r="E26" s="405" t="s">
        <v>71</v>
      </c>
      <c r="F26" s="391" t="s">
        <v>41</v>
      </c>
      <c r="G26" s="393"/>
      <c r="H26" s="168" t="s">
        <v>73</v>
      </c>
      <c r="I26" s="19" t="s">
        <v>774</v>
      </c>
      <c r="J26" s="20"/>
      <c r="K26" s="10" t="s">
        <v>3</v>
      </c>
      <c r="L26" s="10" t="s">
        <v>3</v>
      </c>
      <c r="M26" s="10" t="s">
        <v>3</v>
      </c>
      <c r="N26" s="10" t="s">
        <v>3</v>
      </c>
    </row>
    <row r="27" spans="1:14" ht="15" customHeight="1">
      <c r="B27" s="400"/>
      <c r="C27" s="443"/>
      <c r="D27" s="17"/>
      <c r="E27" s="405"/>
      <c r="F27" s="397"/>
      <c r="G27" s="399"/>
      <c r="H27" s="168" t="s">
        <v>772</v>
      </c>
      <c r="I27" s="19" t="s">
        <v>775</v>
      </c>
      <c r="J27" s="20"/>
      <c r="K27" s="10" t="s">
        <v>3</v>
      </c>
      <c r="L27" s="10" t="s">
        <v>3</v>
      </c>
      <c r="M27" s="10" t="s">
        <v>3</v>
      </c>
      <c r="N27" s="10" t="s">
        <v>3</v>
      </c>
    </row>
    <row r="28" spans="1:14" ht="15" customHeight="1">
      <c r="B28" s="400"/>
      <c r="C28" s="443"/>
      <c r="D28" s="17"/>
      <c r="E28" s="14"/>
      <c r="F28" s="22"/>
      <c r="G28" s="22"/>
      <c r="H28" s="171" t="s">
        <v>76</v>
      </c>
      <c r="I28" s="14"/>
      <c r="J28" s="23"/>
      <c r="K28" s="24"/>
      <c r="L28" s="16"/>
      <c r="M28" s="16"/>
      <c r="N28" s="16"/>
    </row>
    <row r="29" spans="1:14" ht="15" customHeight="1">
      <c r="B29" s="400"/>
      <c r="C29" s="443"/>
      <c r="D29" s="146"/>
      <c r="E29" s="408" t="s">
        <v>770</v>
      </c>
      <c r="F29" s="391" t="s">
        <v>771</v>
      </c>
      <c r="G29" s="393"/>
      <c r="H29" s="165" t="s">
        <v>73</v>
      </c>
      <c r="I29" s="19" t="s">
        <v>776</v>
      </c>
      <c r="J29" s="20"/>
      <c r="K29" s="10" t="s">
        <v>3</v>
      </c>
      <c r="L29" s="10" t="s">
        <v>3</v>
      </c>
      <c r="M29" s="10" t="s">
        <v>3</v>
      </c>
      <c r="N29" s="10" t="s">
        <v>3</v>
      </c>
    </row>
    <row r="30" spans="1:14" ht="15" customHeight="1">
      <c r="B30" s="401"/>
      <c r="C30" s="444"/>
      <c r="D30" s="146"/>
      <c r="E30" s="410"/>
      <c r="F30" s="397"/>
      <c r="G30" s="399"/>
      <c r="H30" s="167" t="s">
        <v>773</v>
      </c>
      <c r="I30" s="19" t="s">
        <v>777</v>
      </c>
      <c r="J30" s="20"/>
      <c r="K30" s="10" t="s">
        <v>3</v>
      </c>
      <c r="L30" s="10" t="s">
        <v>3</v>
      </c>
      <c r="M30" s="10" t="s">
        <v>3</v>
      </c>
      <c r="N30" s="10" t="s">
        <v>3</v>
      </c>
    </row>
    <row r="31" spans="1:14" ht="15" customHeight="1">
      <c r="A31" s="144"/>
      <c r="B31" s="145"/>
      <c r="C31" s="144"/>
      <c r="D31" s="144"/>
      <c r="E31" s="144"/>
      <c r="F31" s="144"/>
      <c r="G31" s="144"/>
      <c r="H31" s="171" t="s">
        <v>76</v>
      </c>
      <c r="K31" s="150"/>
      <c r="L31" s="150"/>
      <c r="M31" s="150"/>
      <c r="N31" s="150"/>
    </row>
    <row r="32" spans="1:14" ht="15" customHeight="1">
      <c r="B32" s="422" t="s">
        <v>791</v>
      </c>
      <c r="C32" s="423"/>
      <c r="D32" s="146"/>
      <c r="E32" s="408" t="s">
        <v>82</v>
      </c>
      <c r="F32" s="446" t="s">
        <v>778</v>
      </c>
      <c r="G32" s="446" t="s">
        <v>779</v>
      </c>
      <c r="H32" s="168">
        <v>1</v>
      </c>
      <c r="I32" s="19" t="s">
        <v>785</v>
      </c>
      <c r="J32" s="20"/>
      <c r="K32" s="10" t="s">
        <v>3</v>
      </c>
      <c r="L32" s="10" t="s">
        <v>3</v>
      </c>
      <c r="M32" s="10" t="s">
        <v>3</v>
      </c>
      <c r="N32" s="10" t="s">
        <v>3</v>
      </c>
    </row>
    <row r="33" spans="2:14" ht="15" customHeight="1">
      <c r="B33" s="424"/>
      <c r="C33" s="425"/>
      <c r="D33" s="146"/>
      <c r="E33" s="409"/>
      <c r="F33" s="411"/>
      <c r="G33" s="411"/>
      <c r="H33" s="169" t="s">
        <v>781</v>
      </c>
      <c r="I33" s="19" t="s">
        <v>786</v>
      </c>
      <c r="J33" s="20"/>
      <c r="K33" s="147" t="s">
        <v>3</v>
      </c>
      <c r="L33" s="147" t="s">
        <v>3</v>
      </c>
      <c r="M33" s="147" t="s">
        <v>3</v>
      </c>
      <c r="N33" s="147" t="s">
        <v>3</v>
      </c>
    </row>
    <row r="34" spans="2:14" ht="15" customHeight="1">
      <c r="B34" s="424"/>
      <c r="C34" s="425"/>
      <c r="D34" s="17"/>
      <c r="E34" s="409"/>
      <c r="F34" s="411"/>
      <c r="G34" s="411"/>
      <c r="H34" s="168">
        <v>3</v>
      </c>
      <c r="I34" s="19" t="s">
        <v>787</v>
      </c>
      <c r="J34" s="20"/>
      <c r="K34" s="10" t="s">
        <v>3</v>
      </c>
      <c r="L34" s="10" t="s">
        <v>3</v>
      </c>
      <c r="M34" s="10" t="s">
        <v>3</v>
      </c>
      <c r="N34" s="10" t="s">
        <v>3</v>
      </c>
    </row>
    <row r="35" spans="2:14" ht="15" customHeight="1">
      <c r="B35" s="424"/>
      <c r="C35" s="425"/>
      <c r="D35" s="17"/>
      <c r="E35" s="409"/>
      <c r="F35" s="411"/>
      <c r="G35" s="411"/>
      <c r="H35" s="167" t="s">
        <v>782</v>
      </c>
      <c r="I35" s="19" t="s">
        <v>788</v>
      </c>
      <c r="J35" s="20"/>
      <c r="K35" s="10" t="s">
        <v>3</v>
      </c>
      <c r="L35" s="10" t="s">
        <v>3</v>
      </c>
      <c r="M35" s="10" t="s">
        <v>3</v>
      </c>
      <c r="N35" s="10" t="s">
        <v>3</v>
      </c>
    </row>
    <row r="36" spans="2:14" ht="15" customHeight="1">
      <c r="B36" s="424"/>
      <c r="C36" s="425"/>
      <c r="D36" s="17"/>
      <c r="E36" s="409"/>
      <c r="F36" s="411"/>
      <c r="G36" s="380" t="s">
        <v>780</v>
      </c>
      <c r="H36" s="167" t="s">
        <v>783</v>
      </c>
      <c r="I36" s="19" t="s">
        <v>789</v>
      </c>
      <c r="J36" s="20"/>
      <c r="K36" s="10" t="s">
        <v>3</v>
      </c>
      <c r="L36" s="10" t="s">
        <v>3</v>
      </c>
      <c r="M36" s="10" t="s">
        <v>3</v>
      </c>
      <c r="N36" s="10" t="s">
        <v>3</v>
      </c>
    </row>
    <row r="37" spans="2:14" ht="15" customHeight="1">
      <c r="B37" s="426"/>
      <c r="C37" s="427"/>
      <c r="D37" s="17"/>
      <c r="E37" s="410"/>
      <c r="F37" s="412"/>
      <c r="G37" s="412"/>
      <c r="H37" s="167" t="s">
        <v>784</v>
      </c>
      <c r="I37" s="19" t="s">
        <v>790</v>
      </c>
      <c r="J37" s="20"/>
      <c r="K37" s="10" t="s">
        <v>3</v>
      </c>
      <c r="L37" s="10" t="s">
        <v>3</v>
      </c>
      <c r="M37" s="10" t="s">
        <v>3</v>
      </c>
      <c r="N37" s="10" t="s">
        <v>3</v>
      </c>
    </row>
    <row r="38" spans="2:14" ht="15" customHeight="1">
      <c r="B38" s="145"/>
      <c r="C38" s="144"/>
      <c r="D38" s="17"/>
      <c r="E38" s="14"/>
      <c r="F38" s="14"/>
      <c r="G38" s="14"/>
      <c r="H38" s="171" t="s">
        <v>76</v>
      </c>
      <c r="I38" s="14"/>
      <c r="J38" s="23"/>
      <c r="K38" s="24"/>
      <c r="L38" s="25"/>
      <c r="M38" s="25"/>
      <c r="N38" s="25"/>
    </row>
    <row r="39" spans="2:14" ht="15" customHeight="1">
      <c r="B39" s="447" t="s">
        <v>792</v>
      </c>
      <c r="C39" s="448"/>
      <c r="D39" s="17"/>
      <c r="E39" s="405" t="s">
        <v>793</v>
      </c>
      <c r="F39" s="391" t="s">
        <v>794</v>
      </c>
      <c r="G39" s="393"/>
      <c r="H39" s="168" t="s">
        <v>772</v>
      </c>
      <c r="I39" s="19" t="s">
        <v>799</v>
      </c>
      <c r="J39" s="20"/>
      <c r="K39" s="10" t="s">
        <v>3</v>
      </c>
      <c r="L39" s="10" t="s">
        <v>3</v>
      </c>
      <c r="M39" s="10" t="s">
        <v>3</v>
      </c>
      <c r="N39" s="10" t="s">
        <v>3</v>
      </c>
    </row>
    <row r="40" spans="2:14" ht="15" customHeight="1">
      <c r="B40" s="449"/>
      <c r="C40" s="450"/>
      <c r="D40" s="17"/>
      <c r="E40" s="405"/>
      <c r="F40" s="394"/>
      <c r="G40" s="396"/>
      <c r="H40" s="166" t="s">
        <v>795</v>
      </c>
      <c r="I40" s="19" t="s">
        <v>800</v>
      </c>
      <c r="J40" s="20"/>
      <c r="K40" s="10" t="s">
        <v>3</v>
      </c>
      <c r="L40" s="10" t="s">
        <v>3</v>
      </c>
      <c r="M40" s="10" t="s">
        <v>3</v>
      </c>
      <c r="N40" s="10" t="s">
        <v>3</v>
      </c>
    </row>
    <row r="41" spans="2:14" ht="15" customHeight="1">
      <c r="B41" s="449"/>
      <c r="C41" s="450"/>
      <c r="D41" s="17"/>
      <c r="E41" s="405"/>
      <c r="F41" s="394"/>
      <c r="G41" s="396"/>
      <c r="H41" s="167" t="s">
        <v>796</v>
      </c>
      <c r="I41" s="19" t="s">
        <v>801</v>
      </c>
      <c r="J41" s="20"/>
      <c r="K41" s="10" t="s">
        <v>3</v>
      </c>
      <c r="L41" s="10" t="s">
        <v>3</v>
      </c>
      <c r="M41" s="10" t="s">
        <v>3</v>
      </c>
      <c r="N41" s="10" t="s">
        <v>3</v>
      </c>
    </row>
    <row r="42" spans="2:14" ht="15" customHeight="1">
      <c r="B42" s="449"/>
      <c r="C42" s="450"/>
      <c r="D42" s="17"/>
      <c r="E42" s="405"/>
      <c r="F42" s="394"/>
      <c r="G42" s="396"/>
      <c r="H42" s="169" t="s">
        <v>797</v>
      </c>
      <c r="I42" s="19" t="s">
        <v>802</v>
      </c>
      <c r="J42" s="20"/>
      <c r="K42" s="10" t="s">
        <v>3</v>
      </c>
      <c r="L42" s="10" t="s">
        <v>3</v>
      </c>
      <c r="M42" s="10" t="s">
        <v>3</v>
      </c>
      <c r="N42" s="10" t="s">
        <v>3</v>
      </c>
    </row>
    <row r="43" spans="2:14" ht="15" customHeight="1">
      <c r="B43" s="449"/>
      <c r="C43" s="450"/>
      <c r="D43" s="17"/>
      <c r="E43" s="405"/>
      <c r="F43" s="394"/>
      <c r="G43" s="396"/>
      <c r="H43" s="167" t="s">
        <v>798</v>
      </c>
      <c r="I43" s="19" t="s">
        <v>803</v>
      </c>
      <c r="J43" s="20"/>
      <c r="K43" s="10" t="s">
        <v>3</v>
      </c>
      <c r="L43" s="10" t="s">
        <v>3</v>
      </c>
      <c r="M43" s="10" t="s">
        <v>3</v>
      </c>
      <c r="N43" s="10" t="s">
        <v>3</v>
      </c>
    </row>
    <row r="44" spans="2:14" ht="15" customHeight="1">
      <c r="B44" s="451"/>
      <c r="C44" s="452"/>
      <c r="D44" s="17"/>
      <c r="E44" s="405"/>
      <c r="F44" s="397"/>
      <c r="G44" s="399"/>
      <c r="H44" s="170" t="s">
        <v>928</v>
      </c>
      <c r="I44" s="19" t="s">
        <v>927</v>
      </c>
      <c r="J44" s="20"/>
      <c r="K44" s="10" t="s">
        <v>4</v>
      </c>
      <c r="L44" s="10" t="s">
        <v>4</v>
      </c>
      <c r="M44" s="10" t="s">
        <v>4</v>
      </c>
      <c r="N44" s="10" t="s">
        <v>4</v>
      </c>
    </row>
    <row r="45" spans="2:14" ht="15" customHeight="1">
      <c r="B45" s="145"/>
      <c r="C45" s="144"/>
      <c r="D45" s="17"/>
      <c r="E45" s="22"/>
      <c r="F45" s="22"/>
      <c r="G45" s="22"/>
      <c r="H45" s="171" t="s">
        <v>76</v>
      </c>
      <c r="I45" s="22"/>
      <c r="J45" s="23"/>
      <c r="K45" s="24"/>
      <c r="L45" s="25"/>
      <c r="M45" s="25"/>
      <c r="N45" s="25"/>
    </row>
    <row r="46" spans="2:14" ht="15" customHeight="1">
      <c r="B46" s="447" t="s">
        <v>804</v>
      </c>
      <c r="C46" s="448"/>
      <c r="E46" s="408" t="s">
        <v>805</v>
      </c>
      <c r="F46" s="445" t="s">
        <v>806</v>
      </c>
      <c r="G46" s="393"/>
      <c r="H46" s="168" t="s">
        <v>73</v>
      </c>
      <c r="I46" s="148" t="s">
        <v>807</v>
      </c>
      <c r="K46" s="10" t="s">
        <v>3</v>
      </c>
      <c r="L46" s="10" t="s">
        <v>3</v>
      </c>
      <c r="M46" s="10" t="s">
        <v>3</v>
      </c>
      <c r="N46" s="10" t="s">
        <v>3</v>
      </c>
    </row>
    <row r="47" spans="2:14" ht="15" customHeight="1">
      <c r="B47" s="451"/>
      <c r="C47" s="452"/>
      <c r="E47" s="410"/>
      <c r="F47" s="397"/>
      <c r="G47" s="399"/>
      <c r="H47" s="170" t="s">
        <v>825</v>
      </c>
      <c r="I47" s="27" t="s">
        <v>808</v>
      </c>
      <c r="K47" s="10" t="s">
        <v>4</v>
      </c>
      <c r="L47" s="10" t="s">
        <v>4</v>
      </c>
      <c r="M47" s="10" t="s">
        <v>4</v>
      </c>
      <c r="N47" s="10" t="s">
        <v>4</v>
      </c>
    </row>
    <row r="48" spans="2:14" ht="15" customHeight="1">
      <c r="B48" s="145"/>
      <c r="C48" s="144"/>
      <c r="D48" s="17"/>
      <c r="E48" s="14"/>
      <c r="F48" s="14"/>
      <c r="G48" s="14"/>
      <c r="H48" s="171" t="s">
        <v>76</v>
      </c>
      <c r="I48" s="14"/>
    </row>
    <row r="49" spans="2:29" ht="15" customHeight="1">
      <c r="B49" s="447" t="s">
        <v>809</v>
      </c>
      <c r="C49" s="448"/>
      <c r="E49" s="408" t="s">
        <v>810</v>
      </c>
      <c r="F49" s="391" t="s">
        <v>811</v>
      </c>
      <c r="G49" s="393"/>
      <c r="H49" s="168" t="s">
        <v>73</v>
      </c>
      <c r="I49" s="27" t="s">
        <v>814</v>
      </c>
      <c r="K49" s="10" t="s">
        <v>3</v>
      </c>
      <c r="L49" s="10" t="s">
        <v>3</v>
      </c>
      <c r="M49" s="10" t="s">
        <v>3</v>
      </c>
      <c r="N49" s="10" t="s">
        <v>3</v>
      </c>
    </row>
    <row r="50" spans="2:29" ht="15" customHeight="1">
      <c r="B50" s="449"/>
      <c r="C50" s="450"/>
      <c r="E50" s="409"/>
      <c r="F50" s="394"/>
      <c r="G50" s="396"/>
      <c r="H50" s="218" t="s">
        <v>812</v>
      </c>
      <c r="I50" s="28" t="s">
        <v>815</v>
      </c>
      <c r="K50" s="10" t="s">
        <v>3</v>
      </c>
      <c r="L50" s="10" t="s">
        <v>3</v>
      </c>
      <c r="M50" s="10" t="s">
        <v>3</v>
      </c>
      <c r="N50" s="10" t="s">
        <v>3</v>
      </c>
    </row>
    <row r="51" spans="2:29" ht="15" customHeight="1">
      <c r="B51" s="451"/>
      <c r="C51" s="452"/>
      <c r="E51" s="410"/>
      <c r="F51" s="397"/>
      <c r="G51" s="399"/>
      <c r="H51" s="169" t="s">
        <v>813</v>
      </c>
      <c r="I51" s="28" t="s">
        <v>816</v>
      </c>
      <c r="K51" s="10" t="s">
        <v>3</v>
      </c>
      <c r="L51" s="10" t="s">
        <v>3</v>
      </c>
      <c r="M51" s="10" t="s">
        <v>3</v>
      </c>
      <c r="N51" s="10" t="s">
        <v>3</v>
      </c>
    </row>
    <row r="52" spans="2:29" ht="15" customHeight="1">
      <c r="B52" s="145"/>
      <c r="C52" s="144"/>
      <c r="E52" s="14"/>
      <c r="F52" s="14"/>
      <c r="G52" s="14"/>
      <c r="H52" s="171" t="s">
        <v>76</v>
      </c>
      <c r="I52" s="14"/>
      <c r="K52" s="46"/>
      <c r="L52" s="46"/>
      <c r="M52" s="46"/>
      <c r="N52" s="46"/>
    </row>
    <row r="53" spans="2:29" ht="15" customHeight="1">
      <c r="B53" s="447" t="s">
        <v>817</v>
      </c>
      <c r="C53" s="408" t="s">
        <v>818</v>
      </c>
      <c r="E53" s="408" t="s">
        <v>819</v>
      </c>
      <c r="F53" s="391" t="s">
        <v>224</v>
      </c>
      <c r="G53" s="393"/>
      <c r="H53" s="168" t="s">
        <v>73</v>
      </c>
      <c r="I53" s="27" t="s">
        <v>225</v>
      </c>
      <c r="K53" s="10" t="s">
        <v>3</v>
      </c>
      <c r="L53" s="10" t="s">
        <v>3</v>
      </c>
      <c r="M53" s="10" t="s">
        <v>3</v>
      </c>
      <c r="N53" s="10" t="s">
        <v>3</v>
      </c>
    </row>
    <row r="54" spans="2:29" ht="15" customHeight="1">
      <c r="B54" s="449"/>
      <c r="C54" s="409"/>
      <c r="E54" s="410"/>
      <c r="F54" s="397"/>
      <c r="G54" s="399"/>
      <c r="H54" s="168" t="s">
        <v>821</v>
      </c>
      <c r="I54" s="27" t="s">
        <v>822</v>
      </c>
      <c r="K54" s="10" t="s">
        <v>3</v>
      </c>
      <c r="L54" s="10" t="s">
        <v>3</v>
      </c>
      <c r="M54" s="10" t="s">
        <v>3</v>
      </c>
      <c r="N54" s="10" t="s">
        <v>3</v>
      </c>
    </row>
    <row r="55" spans="2:29" ht="15" customHeight="1">
      <c r="B55" s="449"/>
      <c r="C55" s="409"/>
      <c r="E55" s="14"/>
      <c r="F55" s="14"/>
      <c r="G55" s="14"/>
      <c r="H55" s="171" t="s">
        <v>76</v>
      </c>
      <c r="I55" s="14"/>
      <c r="K55" s="46"/>
      <c r="L55" s="46"/>
      <c r="M55" s="46"/>
      <c r="N55" s="46"/>
    </row>
    <row r="56" spans="2:29" ht="15" customHeight="1">
      <c r="B56" s="449"/>
      <c r="C56" s="409"/>
      <c r="E56" s="408" t="s">
        <v>292</v>
      </c>
      <c r="F56" s="391" t="s">
        <v>228</v>
      </c>
      <c r="G56" s="393"/>
      <c r="H56" s="168" t="s">
        <v>73</v>
      </c>
      <c r="I56" s="149" t="s">
        <v>823</v>
      </c>
      <c r="K56" s="10" t="s">
        <v>3</v>
      </c>
      <c r="L56" s="10" t="s">
        <v>3</v>
      </c>
      <c r="M56" s="10" t="s">
        <v>3</v>
      </c>
      <c r="N56" s="10" t="s">
        <v>3</v>
      </c>
    </row>
    <row r="57" spans="2:29" ht="15" customHeight="1">
      <c r="B57" s="451"/>
      <c r="C57" s="410"/>
      <c r="E57" s="410"/>
      <c r="F57" s="397"/>
      <c r="G57" s="399"/>
      <c r="H57" s="170" t="s">
        <v>923</v>
      </c>
      <c r="I57" s="149" t="s">
        <v>824</v>
      </c>
      <c r="K57" s="10" t="s">
        <v>4</v>
      </c>
      <c r="L57" s="10" t="s">
        <v>4</v>
      </c>
      <c r="M57" s="10" t="s">
        <v>4</v>
      </c>
      <c r="N57" s="10" t="s">
        <v>4</v>
      </c>
    </row>
    <row r="58" spans="2:29" ht="15" customHeight="1">
      <c r="B58" s="29"/>
      <c r="C58" s="17"/>
      <c r="E58" s="31" t="s">
        <v>925</v>
      </c>
      <c r="F58" s="1"/>
      <c r="G58" s="1"/>
      <c r="H58" s="31"/>
      <c r="I58" s="31"/>
      <c r="K58" s="120" t="s">
        <v>148</v>
      </c>
      <c r="L58" s="151"/>
      <c r="M58" s="151"/>
      <c r="N58" s="151"/>
      <c r="Q58" s="122"/>
      <c r="R58" s="122"/>
      <c r="S58" s="122"/>
      <c r="T58" s="122"/>
      <c r="U58" s="122"/>
      <c r="V58" s="122"/>
      <c r="W58" s="122"/>
      <c r="X58" s="122"/>
      <c r="Y58" s="122"/>
      <c r="Z58" s="122"/>
      <c r="AA58" s="122"/>
      <c r="AB58" s="122"/>
      <c r="AC58" s="122"/>
    </row>
    <row r="59" spans="2:29" ht="15" customHeight="1">
      <c r="B59" s="29"/>
      <c r="C59" s="17"/>
      <c r="E59" s="31" t="s">
        <v>929</v>
      </c>
      <c r="F59" s="1"/>
      <c r="G59" s="1"/>
      <c r="H59" s="31"/>
      <c r="I59" s="31"/>
      <c r="K59" s="230" t="s">
        <v>926</v>
      </c>
      <c r="L59" s="230"/>
      <c r="M59" s="230"/>
      <c r="N59" s="230"/>
      <c r="Q59" s="122"/>
      <c r="R59" s="122"/>
      <c r="S59" s="122"/>
      <c r="T59" s="122"/>
      <c r="U59" s="122"/>
      <c r="V59" s="122"/>
      <c r="W59" s="122"/>
      <c r="X59" s="122"/>
      <c r="Y59" s="122"/>
      <c r="Z59" s="122"/>
      <c r="AA59" s="122"/>
      <c r="AB59" s="122"/>
      <c r="AC59" s="122"/>
    </row>
    <row r="60" spans="2:29" ht="15" customHeight="1">
      <c r="B60" s="29"/>
      <c r="C60" s="17"/>
      <c r="E60" s="31" t="s">
        <v>930</v>
      </c>
      <c r="F60" s="1"/>
      <c r="G60" s="1"/>
      <c r="H60" s="31"/>
      <c r="I60" s="31"/>
      <c r="K60" s="230"/>
      <c r="L60" s="230"/>
      <c r="M60" s="230"/>
      <c r="N60" s="230"/>
      <c r="Q60" s="122"/>
      <c r="R60" s="122"/>
      <c r="S60" s="122"/>
      <c r="T60" s="122"/>
      <c r="U60" s="122"/>
      <c r="V60" s="122"/>
      <c r="W60" s="122"/>
      <c r="X60" s="122"/>
      <c r="Y60" s="122"/>
      <c r="Z60" s="122"/>
      <c r="AA60" s="122"/>
      <c r="AB60" s="122"/>
      <c r="AC60" s="122"/>
    </row>
    <row r="61" spans="2:29" ht="15" customHeight="1" thickBot="1">
      <c r="E61" s="229" t="s">
        <v>924</v>
      </c>
      <c r="F61" s="6"/>
      <c r="G61" s="6"/>
      <c r="H61" s="6"/>
      <c r="I61" s="6"/>
      <c r="J61" s="6"/>
      <c r="K61" s="6"/>
    </row>
    <row r="62" spans="2:29" ht="15" customHeight="1" thickTop="1">
      <c r="B62" s="136"/>
      <c r="C62" s="136"/>
      <c r="D62" s="136"/>
      <c r="E62" s="136"/>
      <c r="F62" s="136"/>
      <c r="G62" s="136"/>
      <c r="H62" s="136"/>
      <c r="I62" s="136"/>
      <c r="J62" s="136"/>
      <c r="K62" s="136"/>
      <c r="L62" s="136"/>
      <c r="M62" s="136"/>
      <c r="N62" s="136"/>
      <c r="O62" s="136"/>
    </row>
    <row r="63" spans="2:29" ht="20.100000000000001" customHeight="1"/>
    <row r="64" spans="2:29"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sheetData>
  <mergeCells count="36">
    <mergeCell ref="F46:G47"/>
    <mergeCell ref="B49:C51"/>
    <mergeCell ref="F49:G51"/>
    <mergeCell ref="B53:B57"/>
    <mergeCell ref="C53:C57"/>
    <mergeCell ref="E53:E54"/>
    <mergeCell ref="E56:E57"/>
    <mergeCell ref="F53:G54"/>
    <mergeCell ref="F56:G57"/>
    <mergeCell ref="E46:E47"/>
    <mergeCell ref="E49:E51"/>
    <mergeCell ref="B46:C47"/>
    <mergeCell ref="F32:F37"/>
    <mergeCell ref="G32:G35"/>
    <mergeCell ref="G36:G37"/>
    <mergeCell ref="B39:C44"/>
    <mergeCell ref="F39:G44"/>
    <mergeCell ref="B32:C37"/>
    <mergeCell ref="E39:E44"/>
    <mergeCell ref="E32:E37"/>
    <mergeCell ref="B20:B24"/>
    <mergeCell ref="E26:E27"/>
    <mergeCell ref="E29:E30"/>
    <mergeCell ref="A1:H1"/>
    <mergeCell ref="H11:H14"/>
    <mergeCell ref="B26:B30"/>
    <mergeCell ref="C26:C30"/>
    <mergeCell ref="C16:G18"/>
    <mergeCell ref="C20:G24"/>
    <mergeCell ref="F26:G27"/>
    <mergeCell ref="F29:G30"/>
    <mergeCell ref="I11:I14"/>
    <mergeCell ref="K11:N11"/>
    <mergeCell ref="K12:N12"/>
    <mergeCell ref="B11:G14"/>
    <mergeCell ref="B16:B18"/>
  </mergeCells>
  <phoneticPr fontId="1"/>
  <hyperlinks>
    <hyperlink ref="A1:H1" location="_ソフトスタートアップバルブ" display="製品対象リストへ戻る" xr:uid="{00000000-0004-0000-0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F0"/>
  </sheetPr>
  <dimension ref="A1:O81"/>
  <sheetViews>
    <sheetView showGridLines="0" topLeftCell="A28"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68" t="s">
        <v>180</v>
      </c>
      <c r="B1" s="369"/>
      <c r="C1" s="369"/>
      <c r="D1" s="369"/>
      <c r="E1" s="369"/>
      <c r="F1" s="369"/>
      <c r="G1" s="370"/>
      <c r="J1" s="4"/>
      <c r="K1" s="4"/>
      <c r="L1" s="4"/>
      <c r="M1" s="4"/>
      <c r="N1" s="4"/>
    </row>
    <row r="2" spans="1:15" ht="29.25" thickBot="1">
      <c r="A2" s="5" t="s">
        <v>300</v>
      </c>
      <c r="B2" s="6"/>
      <c r="C2" s="6"/>
      <c r="D2" s="6"/>
      <c r="E2" s="6"/>
      <c r="F2" s="6"/>
      <c r="G2" s="6"/>
      <c r="H2" s="6"/>
      <c r="I2" s="7"/>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387" t="s">
        <v>705</v>
      </c>
      <c r="C8" s="387"/>
      <c r="D8" s="387"/>
      <c r="E8" s="387"/>
      <c r="F8" s="387"/>
      <c r="G8" s="387"/>
      <c r="H8" s="387"/>
    </row>
    <row r="9" spans="1:15" ht="17.25" customHeight="1">
      <c r="A9" s="8"/>
      <c r="B9" s="42" t="s">
        <v>761</v>
      </c>
      <c r="C9" s="9"/>
      <c r="D9" s="9"/>
      <c r="E9" s="9"/>
      <c r="F9" s="8"/>
      <c r="G9" s="8"/>
    </row>
    <row r="10" spans="1:15" ht="17.25" customHeight="1">
      <c r="A10" s="8"/>
      <c r="B10" s="42"/>
      <c r="C10" s="9"/>
      <c r="D10" s="9"/>
      <c r="E10" s="9"/>
      <c r="F10" s="8"/>
      <c r="G10" s="8"/>
    </row>
    <row r="11" spans="1:15" ht="33">
      <c r="B11" s="371"/>
      <c r="C11" s="372"/>
      <c r="D11" s="372"/>
      <c r="E11" s="372"/>
      <c r="F11" s="373"/>
      <c r="G11" s="380" t="s">
        <v>68</v>
      </c>
      <c r="H11" s="380" t="s">
        <v>69</v>
      </c>
      <c r="I11" s="152"/>
      <c r="J11" s="453" t="s">
        <v>112</v>
      </c>
      <c r="K11" s="453"/>
      <c r="L11" s="453"/>
      <c r="M11" s="453"/>
      <c r="N11" s="453"/>
    </row>
    <row r="12" spans="1:15" ht="31.5" customHeight="1">
      <c r="B12" s="374"/>
      <c r="C12" s="375"/>
      <c r="D12" s="375"/>
      <c r="E12" s="375"/>
      <c r="F12" s="376"/>
      <c r="G12" s="381"/>
      <c r="H12" s="381"/>
      <c r="I12" s="152"/>
      <c r="J12" s="406" t="s">
        <v>313</v>
      </c>
      <c r="K12" s="406"/>
      <c r="L12" s="406"/>
      <c r="M12" s="406"/>
      <c r="N12" s="406"/>
    </row>
    <row r="13" spans="1:15" ht="16.5">
      <c r="B13" s="374"/>
      <c r="C13" s="375"/>
      <c r="D13" s="375"/>
      <c r="E13" s="375"/>
      <c r="F13" s="376"/>
      <c r="G13" s="381"/>
      <c r="H13" s="381"/>
      <c r="I13" s="152"/>
      <c r="J13" s="164">
        <v>20</v>
      </c>
      <c r="K13" s="164">
        <v>30</v>
      </c>
      <c r="L13" s="164">
        <v>40</v>
      </c>
      <c r="M13" s="164" t="s">
        <v>445</v>
      </c>
      <c r="N13" s="164" t="s">
        <v>446</v>
      </c>
    </row>
    <row r="14" spans="1:15">
      <c r="B14" s="377"/>
      <c r="C14" s="378"/>
      <c r="D14" s="378"/>
      <c r="E14" s="378"/>
      <c r="F14" s="379"/>
      <c r="G14" s="382"/>
      <c r="H14" s="382"/>
      <c r="I14" s="1"/>
      <c r="J14" s="161" t="s">
        <v>314</v>
      </c>
      <c r="K14" s="161" t="s">
        <v>315</v>
      </c>
      <c r="L14" s="161" t="s">
        <v>316</v>
      </c>
      <c r="M14" s="181" t="s">
        <v>448</v>
      </c>
      <c r="N14" s="181" t="s">
        <v>449</v>
      </c>
    </row>
    <row r="15" spans="1:15" ht="20.100000000000001" customHeight="1">
      <c r="A15" s="11"/>
      <c r="B15" s="12"/>
      <c r="C15" s="13"/>
      <c r="D15" s="13"/>
      <c r="E15" s="12"/>
      <c r="F15" s="12"/>
      <c r="G15" s="14"/>
      <c r="H15" s="15"/>
      <c r="I15" s="13"/>
      <c r="J15" s="16"/>
      <c r="K15" s="16"/>
      <c r="L15" s="16"/>
      <c r="M15" s="16"/>
      <c r="N15" s="16"/>
    </row>
    <row r="16" spans="1:15" ht="20.100000000000001" customHeight="1">
      <c r="B16" s="388" t="s">
        <v>113</v>
      </c>
      <c r="C16" s="391" t="s">
        <v>92</v>
      </c>
      <c r="D16" s="392"/>
      <c r="E16" s="392"/>
      <c r="F16" s="393"/>
      <c r="G16" s="165" t="s">
        <v>73</v>
      </c>
      <c r="H16" s="34" t="s">
        <v>93</v>
      </c>
      <c r="I16" s="32"/>
      <c r="J16" s="10" t="s">
        <v>3</v>
      </c>
      <c r="K16" s="10" t="s">
        <v>3</v>
      </c>
      <c r="L16" s="10" t="s">
        <v>3</v>
      </c>
      <c r="M16" s="10" t="s">
        <v>3</v>
      </c>
      <c r="N16" s="10" t="s">
        <v>3</v>
      </c>
    </row>
    <row r="17" spans="2:15" ht="20.100000000000001" customHeight="1">
      <c r="B17" s="389"/>
      <c r="C17" s="394"/>
      <c r="D17" s="395"/>
      <c r="E17" s="395"/>
      <c r="F17" s="396"/>
      <c r="G17" s="166" t="s">
        <v>344</v>
      </c>
      <c r="H17" s="34" t="s">
        <v>94</v>
      </c>
      <c r="I17" s="32"/>
      <c r="J17" s="10" t="s">
        <v>3</v>
      </c>
      <c r="K17" s="10" t="s">
        <v>3</v>
      </c>
      <c r="L17" s="10" t="s">
        <v>3</v>
      </c>
      <c r="M17" s="10" t="s">
        <v>3</v>
      </c>
      <c r="N17" s="10" t="s">
        <v>3</v>
      </c>
    </row>
    <row r="18" spans="2:15" ht="20.100000000000001" customHeight="1">
      <c r="B18" s="390"/>
      <c r="C18" s="397"/>
      <c r="D18" s="398"/>
      <c r="E18" s="398"/>
      <c r="F18" s="399"/>
      <c r="G18" s="166" t="s">
        <v>345</v>
      </c>
      <c r="H18" s="18" t="s">
        <v>95</v>
      </c>
      <c r="I18" s="32"/>
      <c r="J18" s="10" t="s">
        <v>3</v>
      </c>
      <c r="K18" s="10" t="s">
        <v>3</v>
      </c>
      <c r="L18" s="10" t="s">
        <v>3</v>
      </c>
      <c r="M18" s="10" t="s">
        <v>3</v>
      </c>
      <c r="N18" s="10" t="s">
        <v>3</v>
      </c>
    </row>
    <row r="19" spans="2:15" ht="20.100000000000001" customHeight="1">
      <c r="B19" s="156"/>
      <c r="C19" s="12"/>
      <c r="D19" s="17"/>
      <c r="E19" s="12"/>
      <c r="F19" s="12"/>
      <c r="G19" s="171" t="s">
        <v>76</v>
      </c>
      <c r="H19" s="22"/>
      <c r="I19" s="23"/>
      <c r="J19" s="16"/>
      <c r="K19" s="16"/>
      <c r="L19" s="16"/>
      <c r="M19" s="16"/>
      <c r="N19" s="16"/>
    </row>
    <row r="20" spans="2:15" ht="20.100000000000001" customHeight="1">
      <c r="B20" s="433" t="s">
        <v>114</v>
      </c>
      <c r="C20" s="407" t="s">
        <v>96</v>
      </c>
      <c r="D20" s="407"/>
      <c r="E20" s="407"/>
      <c r="F20" s="407"/>
      <c r="G20" s="167" t="s">
        <v>278</v>
      </c>
      <c r="H20" s="26" t="s">
        <v>247</v>
      </c>
      <c r="I20" s="20"/>
      <c r="J20" s="37" t="s">
        <v>3</v>
      </c>
      <c r="K20" s="10" t="s">
        <v>99</v>
      </c>
      <c r="L20" s="10" t="s">
        <v>99</v>
      </c>
      <c r="M20" s="10" t="s">
        <v>99</v>
      </c>
      <c r="N20" s="10" t="s">
        <v>99</v>
      </c>
    </row>
    <row r="21" spans="2:15" ht="20.100000000000001" customHeight="1">
      <c r="B21" s="433"/>
      <c r="C21" s="407"/>
      <c r="D21" s="407"/>
      <c r="E21" s="407"/>
      <c r="F21" s="407"/>
      <c r="G21" s="166" t="s">
        <v>329</v>
      </c>
      <c r="H21" s="26" t="s">
        <v>100</v>
      </c>
      <c r="I21" s="20"/>
      <c r="J21" s="37" t="s">
        <v>3</v>
      </c>
      <c r="K21" s="37" t="s">
        <v>3</v>
      </c>
      <c r="L21" s="37" t="s">
        <v>3</v>
      </c>
      <c r="M21" s="10" t="s">
        <v>99</v>
      </c>
      <c r="N21" s="10" t="s">
        <v>99</v>
      </c>
    </row>
    <row r="22" spans="2:15" ht="20.100000000000001" customHeight="1">
      <c r="B22" s="433"/>
      <c r="C22" s="407"/>
      <c r="D22" s="407"/>
      <c r="E22" s="407"/>
      <c r="F22" s="407"/>
      <c r="G22" s="166" t="s">
        <v>330</v>
      </c>
      <c r="H22" s="21" t="s">
        <v>101</v>
      </c>
      <c r="I22" s="20"/>
      <c r="J22" s="10" t="s">
        <v>99</v>
      </c>
      <c r="K22" s="10" t="s">
        <v>3</v>
      </c>
      <c r="L22" s="10" t="s">
        <v>3</v>
      </c>
      <c r="M22" s="10" t="s">
        <v>99</v>
      </c>
      <c r="N22" s="10" t="s">
        <v>99</v>
      </c>
    </row>
    <row r="23" spans="2:15" ht="20.100000000000001" customHeight="1">
      <c r="B23" s="433"/>
      <c r="C23" s="407"/>
      <c r="D23" s="407"/>
      <c r="E23" s="407"/>
      <c r="F23" s="407"/>
      <c r="G23" s="167" t="s">
        <v>331</v>
      </c>
      <c r="H23" s="21" t="s">
        <v>737</v>
      </c>
      <c r="I23" s="20"/>
      <c r="J23" s="10" t="s">
        <v>99</v>
      </c>
      <c r="K23" s="10" t="s">
        <v>99</v>
      </c>
      <c r="L23" s="10" t="s">
        <v>3</v>
      </c>
      <c r="M23" s="10" t="s">
        <v>99</v>
      </c>
      <c r="N23" s="10" t="s">
        <v>99</v>
      </c>
    </row>
    <row r="24" spans="2:15" ht="20.100000000000001" customHeight="1">
      <c r="B24" s="433"/>
      <c r="C24" s="407"/>
      <c r="D24" s="407"/>
      <c r="E24" s="407"/>
      <c r="F24" s="407"/>
      <c r="G24" s="167" t="s">
        <v>736</v>
      </c>
      <c r="H24" s="21" t="s">
        <v>105</v>
      </c>
      <c r="I24" s="20"/>
      <c r="J24" s="10" t="s">
        <v>99</v>
      </c>
      <c r="K24" s="10" t="s">
        <v>99</v>
      </c>
      <c r="L24" s="10" t="s">
        <v>99</v>
      </c>
      <c r="M24" s="10" t="s">
        <v>3</v>
      </c>
      <c r="N24" s="10" t="s">
        <v>99</v>
      </c>
      <c r="O24" s="216"/>
    </row>
    <row r="25" spans="2:15" ht="20.100000000000001" customHeight="1">
      <c r="B25" s="433"/>
      <c r="C25" s="407"/>
      <c r="D25" s="407"/>
      <c r="E25" s="407"/>
      <c r="F25" s="407"/>
      <c r="G25" s="167" t="s">
        <v>459</v>
      </c>
      <c r="H25" s="21" t="s">
        <v>452</v>
      </c>
      <c r="I25" s="20"/>
      <c r="J25" s="10" t="s">
        <v>99</v>
      </c>
      <c r="K25" s="10" t="s">
        <v>99</v>
      </c>
      <c r="L25" s="10" t="s">
        <v>99</v>
      </c>
      <c r="M25" s="10" t="s">
        <v>3</v>
      </c>
      <c r="N25" s="10" t="s">
        <v>3</v>
      </c>
      <c r="O25" s="216"/>
    </row>
    <row r="26" spans="2:15" ht="20.100000000000001" customHeight="1">
      <c r="B26" s="38"/>
      <c r="C26" s="15"/>
      <c r="D26" s="17"/>
      <c r="E26" s="15"/>
      <c r="F26" s="15"/>
      <c r="G26" s="171" t="s">
        <v>76</v>
      </c>
      <c r="H26" s="15"/>
      <c r="I26" s="23"/>
      <c r="J26" s="16"/>
      <c r="K26" s="16"/>
      <c r="L26" s="16"/>
      <c r="M26" s="16"/>
      <c r="N26" s="16"/>
    </row>
    <row r="27" spans="2:15" ht="22.5" customHeight="1">
      <c r="B27" s="388" t="s">
        <v>115</v>
      </c>
      <c r="C27" s="402" t="s">
        <v>206</v>
      </c>
      <c r="D27" s="17"/>
      <c r="E27" s="405" t="s">
        <v>71</v>
      </c>
      <c r="F27" s="406" t="s">
        <v>207</v>
      </c>
      <c r="G27" s="168" t="s">
        <v>73</v>
      </c>
      <c r="H27" s="19" t="s">
        <v>208</v>
      </c>
      <c r="I27" s="20"/>
      <c r="J27" s="10" t="s">
        <v>3</v>
      </c>
      <c r="K27" s="10" t="s">
        <v>3</v>
      </c>
      <c r="L27" s="10" t="s">
        <v>3</v>
      </c>
      <c r="M27" s="10" t="s">
        <v>3</v>
      </c>
      <c r="N27" s="10" t="s">
        <v>3</v>
      </c>
    </row>
    <row r="28" spans="2:15" ht="22.5" customHeight="1">
      <c r="B28" s="400"/>
      <c r="C28" s="403"/>
      <c r="D28" s="17"/>
      <c r="E28" s="405"/>
      <c r="F28" s="407"/>
      <c r="G28" s="168" t="s">
        <v>346</v>
      </c>
      <c r="H28" s="19" t="s">
        <v>209</v>
      </c>
      <c r="I28" s="20"/>
      <c r="J28" s="10" t="s">
        <v>3</v>
      </c>
      <c r="K28" s="10" t="s">
        <v>3</v>
      </c>
      <c r="L28" s="10" t="s">
        <v>3</v>
      </c>
      <c r="M28" s="10" t="s">
        <v>3</v>
      </c>
      <c r="N28" s="10" t="s">
        <v>3</v>
      </c>
    </row>
    <row r="29" spans="2:15" ht="22.5" customHeight="1">
      <c r="B29" s="401"/>
      <c r="C29" s="404"/>
      <c r="D29" s="17"/>
      <c r="E29" s="405"/>
      <c r="F29" s="407"/>
      <c r="G29" s="167" t="s">
        <v>347</v>
      </c>
      <c r="H29" s="19" t="s">
        <v>210</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88" t="s">
        <v>205</v>
      </c>
      <c r="C31" s="408" t="s">
        <v>70</v>
      </c>
      <c r="D31" s="17"/>
      <c r="E31" s="408" t="s">
        <v>77</v>
      </c>
      <c r="F31" s="380" t="s">
        <v>211</v>
      </c>
      <c r="G31" s="454" t="s">
        <v>73</v>
      </c>
      <c r="H31" s="19" t="s">
        <v>212</v>
      </c>
      <c r="I31" s="20"/>
      <c r="J31" s="10" t="s">
        <v>3</v>
      </c>
      <c r="K31" s="10" t="s">
        <v>3</v>
      </c>
      <c r="L31" s="10" t="s">
        <v>3</v>
      </c>
      <c r="M31" s="10" t="s">
        <v>735</v>
      </c>
      <c r="N31" s="10" t="s">
        <v>735</v>
      </c>
    </row>
    <row r="32" spans="2:15" ht="20.100000000000001" customHeight="1">
      <c r="B32" s="400"/>
      <c r="C32" s="409"/>
      <c r="D32" s="17"/>
      <c r="E32" s="409"/>
      <c r="F32" s="411"/>
      <c r="G32" s="455"/>
      <c r="H32" s="19" t="s">
        <v>738</v>
      </c>
      <c r="I32" s="20"/>
      <c r="J32" s="10" t="s">
        <v>735</v>
      </c>
      <c r="K32" s="10" t="s">
        <v>735</v>
      </c>
      <c r="L32" s="10" t="s">
        <v>735</v>
      </c>
      <c r="M32" s="10" t="s">
        <v>3</v>
      </c>
      <c r="N32" s="10" t="s">
        <v>3</v>
      </c>
    </row>
    <row r="33" spans="2:14" ht="20.100000000000001" customHeight="1">
      <c r="B33" s="389"/>
      <c r="C33" s="409"/>
      <c r="D33" s="17"/>
      <c r="E33" s="409"/>
      <c r="F33" s="411"/>
      <c r="G33" s="167" t="s">
        <v>348</v>
      </c>
      <c r="H33" s="19" t="s">
        <v>213</v>
      </c>
      <c r="I33" s="20"/>
      <c r="J33" s="10" t="s">
        <v>3</v>
      </c>
      <c r="K33" s="10" t="s">
        <v>3</v>
      </c>
      <c r="L33" s="10" t="s">
        <v>3</v>
      </c>
      <c r="M33" s="10" t="s">
        <v>735</v>
      </c>
      <c r="N33" s="10" t="s">
        <v>735</v>
      </c>
    </row>
    <row r="34" spans="2:14" ht="20.100000000000001" customHeight="1">
      <c r="B34" s="389"/>
      <c r="C34" s="409"/>
      <c r="D34" s="17"/>
      <c r="E34" s="409"/>
      <c r="F34" s="411"/>
      <c r="G34" s="167" t="s">
        <v>327</v>
      </c>
      <c r="H34" s="19" t="s">
        <v>214</v>
      </c>
      <c r="I34" s="20"/>
      <c r="J34" s="10" t="s">
        <v>3</v>
      </c>
      <c r="K34" s="10" t="s">
        <v>3</v>
      </c>
      <c r="L34" s="10" t="s">
        <v>3</v>
      </c>
      <c r="M34" s="10" t="s">
        <v>735</v>
      </c>
      <c r="N34" s="10" t="s">
        <v>735</v>
      </c>
    </row>
    <row r="35" spans="2:14" ht="20.100000000000001" customHeight="1">
      <c r="B35" s="389"/>
      <c r="C35" s="409"/>
      <c r="D35" s="17"/>
      <c r="E35" s="409"/>
      <c r="F35" s="411"/>
      <c r="G35" s="167" t="s">
        <v>349</v>
      </c>
      <c r="H35" s="19" t="s">
        <v>215</v>
      </c>
      <c r="I35" s="20"/>
      <c r="J35" s="10" t="s">
        <v>99</v>
      </c>
      <c r="K35" s="10" t="s">
        <v>3</v>
      </c>
      <c r="L35" s="10" t="s">
        <v>3</v>
      </c>
      <c r="M35" s="10" t="s">
        <v>735</v>
      </c>
      <c r="N35" s="10" t="s">
        <v>735</v>
      </c>
    </row>
    <row r="36" spans="2:14" ht="20.100000000000001" customHeight="1">
      <c r="B36" s="389"/>
      <c r="C36" s="409"/>
      <c r="D36" s="17"/>
      <c r="E36" s="409"/>
      <c r="F36" s="411"/>
      <c r="G36" s="168" t="s">
        <v>325</v>
      </c>
      <c r="H36" s="19" t="s">
        <v>216</v>
      </c>
      <c r="I36" s="20"/>
      <c r="J36" s="10" t="s">
        <v>3</v>
      </c>
      <c r="K36" s="10" t="s">
        <v>99</v>
      </c>
      <c r="L36" s="10" t="s">
        <v>99</v>
      </c>
      <c r="M36" s="10" t="s">
        <v>735</v>
      </c>
      <c r="N36" s="10" t="s">
        <v>735</v>
      </c>
    </row>
    <row r="37" spans="2:14" ht="20.100000000000001" customHeight="1">
      <c r="B37" s="389"/>
      <c r="C37" s="409"/>
      <c r="D37" s="17"/>
      <c r="E37" s="410"/>
      <c r="F37" s="412"/>
      <c r="G37" s="167" t="s">
        <v>337</v>
      </c>
      <c r="H37" s="19" t="s">
        <v>217</v>
      </c>
      <c r="I37" s="20"/>
      <c r="J37" s="10" t="s">
        <v>3</v>
      </c>
      <c r="K37" s="10" t="s">
        <v>99</v>
      </c>
      <c r="L37" s="10" t="s">
        <v>99</v>
      </c>
      <c r="M37" s="10" t="s">
        <v>735</v>
      </c>
      <c r="N37" s="10" t="s">
        <v>735</v>
      </c>
    </row>
    <row r="38" spans="2:14" ht="20.100000000000001" customHeight="1">
      <c r="B38" s="389"/>
      <c r="C38" s="409"/>
      <c r="D38" s="17"/>
      <c r="E38" s="22"/>
      <c r="F38" s="22"/>
      <c r="G38" s="171" t="s">
        <v>76</v>
      </c>
      <c r="H38" s="22"/>
      <c r="I38" s="23"/>
      <c r="J38" s="25"/>
      <c r="K38" s="16"/>
      <c r="L38" s="16"/>
      <c r="M38" s="16"/>
      <c r="N38" s="16"/>
    </row>
    <row r="39" spans="2:14" ht="20.100000000000001" customHeight="1">
      <c r="B39" s="389"/>
      <c r="C39" s="409"/>
      <c r="D39" s="17"/>
      <c r="E39" s="405" t="s">
        <v>82</v>
      </c>
      <c r="F39" s="380" t="s">
        <v>218</v>
      </c>
      <c r="G39" s="168" t="s">
        <v>73</v>
      </c>
      <c r="H39" s="19" t="s">
        <v>219</v>
      </c>
      <c r="I39" s="20"/>
      <c r="J39" s="10" t="s">
        <v>3</v>
      </c>
      <c r="K39" s="10" t="s">
        <v>3</v>
      </c>
      <c r="L39" s="10" t="s">
        <v>3</v>
      </c>
      <c r="M39" s="10" t="s">
        <v>3</v>
      </c>
      <c r="N39" s="10" t="s">
        <v>3</v>
      </c>
    </row>
    <row r="40" spans="2:14" ht="20.100000000000001" customHeight="1">
      <c r="B40" s="389"/>
      <c r="C40" s="409"/>
      <c r="D40" s="17"/>
      <c r="E40" s="405"/>
      <c r="F40" s="411"/>
      <c r="G40" s="415" t="s">
        <v>350</v>
      </c>
      <c r="H40" s="19" t="s">
        <v>739</v>
      </c>
      <c r="I40" s="20"/>
      <c r="J40" s="10" t="s">
        <v>3</v>
      </c>
      <c r="K40" s="10" t="s">
        <v>99</v>
      </c>
      <c r="L40" s="10" t="s">
        <v>99</v>
      </c>
      <c r="M40" s="10" t="s">
        <v>99</v>
      </c>
      <c r="N40" s="10" t="s">
        <v>99</v>
      </c>
    </row>
    <row r="41" spans="2:14" ht="20.100000000000001" customHeight="1">
      <c r="B41" s="389"/>
      <c r="C41" s="409"/>
      <c r="D41" s="17"/>
      <c r="E41" s="405"/>
      <c r="F41" s="411"/>
      <c r="G41" s="416"/>
      <c r="H41" s="19" t="s">
        <v>740</v>
      </c>
      <c r="I41" s="20"/>
      <c r="J41" s="10" t="s">
        <v>99</v>
      </c>
      <c r="K41" s="10" t="s">
        <v>3</v>
      </c>
      <c r="L41" s="10" t="s">
        <v>3</v>
      </c>
      <c r="M41" s="10" t="s">
        <v>3</v>
      </c>
      <c r="N41" s="10" t="s">
        <v>3</v>
      </c>
    </row>
    <row r="42" spans="2:14" ht="20.100000000000001" customHeight="1">
      <c r="B42" s="389"/>
      <c r="C42" s="409"/>
      <c r="D42" s="17"/>
      <c r="E42" s="405"/>
      <c r="F42" s="412"/>
      <c r="G42" s="167" t="s">
        <v>351</v>
      </c>
      <c r="H42" s="19" t="s">
        <v>222</v>
      </c>
      <c r="I42" s="20"/>
      <c r="J42" s="10" t="s">
        <v>99</v>
      </c>
      <c r="K42" s="10" t="s">
        <v>3</v>
      </c>
      <c r="L42" s="10" t="s">
        <v>3</v>
      </c>
      <c r="M42" s="10" t="s">
        <v>3</v>
      </c>
      <c r="N42" s="10" t="s">
        <v>3</v>
      </c>
    </row>
    <row r="43" spans="2:14" ht="20.100000000000001" customHeight="1">
      <c r="B43" s="389"/>
      <c r="C43" s="409"/>
      <c r="D43" s="17"/>
      <c r="E43" s="22"/>
      <c r="F43" s="22"/>
      <c r="G43" s="171" t="s">
        <v>76</v>
      </c>
      <c r="H43" s="22"/>
      <c r="I43" s="23"/>
      <c r="J43" s="25"/>
      <c r="K43" s="16"/>
      <c r="L43" s="16"/>
      <c r="M43" s="16"/>
      <c r="N43" s="16"/>
    </row>
    <row r="44" spans="2:14" ht="20.100000000000001" customHeight="1">
      <c r="B44" s="389"/>
      <c r="C44" s="409"/>
      <c r="D44" s="17"/>
      <c r="E44" s="413" t="s">
        <v>86</v>
      </c>
      <c r="F44" s="413" t="s">
        <v>701</v>
      </c>
      <c r="G44" s="213" t="s">
        <v>73</v>
      </c>
      <c r="H44" s="214" t="s">
        <v>703</v>
      </c>
      <c r="I44" s="210"/>
      <c r="J44" s="211" t="s">
        <v>3</v>
      </c>
      <c r="K44" s="211" t="s">
        <v>3</v>
      </c>
      <c r="L44" s="211" t="s">
        <v>3</v>
      </c>
      <c r="M44" s="211" t="s">
        <v>3</v>
      </c>
      <c r="N44" s="211" t="s">
        <v>3</v>
      </c>
    </row>
    <row r="45" spans="2:14" ht="20.100000000000001" customHeight="1">
      <c r="B45" s="389"/>
      <c r="C45" s="409"/>
      <c r="D45" s="17"/>
      <c r="E45" s="414"/>
      <c r="F45" s="414"/>
      <c r="G45" s="215" t="s">
        <v>358</v>
      </c>
      <c r="H45" s="214" t="s">
        <v>702</v>
      </c>
      <c r="I45" s="210"/>
      <c r="J45" s="211" t="s">
        <v>3</v>
      </c>
      <c r="K45" s="211" t="s">
        <v>3</v>
      </c>
      <c r="L45" s="211" t="s">
        <v>3</v>
      </c>
      <c r="M45" s="211" t="s">
        <v>3</v>
      </c>
      <c r="N45" s="211" t="s">
        <v>3</v>
      </c>
    </row>
    <row r="46" spans="2:14" ht="20.100000000000001" customHeight="1">
      <c r="B46" s="389"/>
      <c r="C46" s="409"/>
      <c r="D46" s="17"/>
      <c r="E46" s="22"/>
      <c r="F46" s="22"/>
      <c r="G46" s="171" t="s">
        <v>76</v>
      </c>
      <c r="H46" s="22"/>
      <c r="I46" s="23"/>
      <c r="J46" s="25"/>
      <c r="K46" s="16"/>
      <c r="L46" s="16"/>
      <c r="M46" s="16"/>
      <c r="N46" s="16"/>
    </row>
    <row r="47" spans="2:14" ht="20.100000000000001" customHeight="1">
      <c r="B47" s="389"/>
      <c r="C47" s="409"/>
      <c r="E47" s="457" t="s">
        <v>223</v>
      </c>
      <c r="F47" s="380" t="s">
        <v>224</v>
      </c>
      <c r="G47" s="168" t="s">
        <v>73</v>
      </c>
      <c r="H47" s="27" t="s">
        <v>225</v>
      </c>
      <c r="J47" s="10" t="s">
        <v>3</v>
      </c>
      <c r="K47" s="10" t="s">
        <v>3</v>
      </c>
      <c r="L47" s="10" t="s">
        <v>3</v>
      </c>
      <c r="M47" s="10" t="s">
        <v>3</v>
      </c>
      <c r="N47" s="10" t="s">
        <v>3</v>
      </c>
    </row>
    <row r="48" spans="2:14" ht="20.100000000000001" customHeight="1">
      <c r="B48" s="389"/>
      <c r="C48" s="409"/>
      <c r="E48" s="458"/>
      <c r="F48" s="412"/>
      <c r="G48" s="169" t="s">
        <v>352</v>
      </c>
      <c r="H48" s="28" t="s">
        <v>227</v>
      </c>
      <c r="J48" s="10" t="s">
        <v>3</v>
      </c>
      <c r="K48" s="10" t="s">
        <v>3</v>
      </c>
      <c r="L48" s="10" t="s">
        <v>3</v>
      </c>
      <c r="M48" s="10" t="s">
        <v>3</v>
      </c>
      <c r="N48" s="10" t="s">
        <v>3</v>
      </c>
    </row>
    <row r="49" spans="2:15" ht="20.100000000000001" customHeight="1">
      <c r="B49" s="389"/>
      <c r="C49" s="409"/>
      <c r="E49" s="212"/>
      <c r="F49" s="14"/>
      <c r="G49" s="171" t="s">
        <v>76</v>
      </c>
      <c r="H49" s="14"/>
      <c r="J49" s="46"/>
      <c r="K49" s="46"/>
      <c r="L49" s="46"/>
      <c r="M49" s="46"/>
      <c r="N49" s="46"/>
    </row>
    <row r="50" spans="2:15" ht="20.100000000000001" customHeight="1">
      <c r="B50" s="389"/>
      <c r="C50" s="409"/>
      <c r="E50" s="456" t="s">
        <v>704</v>
      </c>
      <c r="F50" s="407" t="s">
        <v>228</v>
      </c>
      <c r="G50" s="168" t="s">
        <v>73</v>
      </c>
      <c r="H50" s="27" t="s">
        <v>229</v>
      </c>
      <c r="J50" s="10" t="s">
        <v>3</v>
      </c>
      <c r="K50" s="10" t="s">
        <v>3</v>
      </c>
      <c r="L50" s="10" t="s">
        <v>3</v>
      </c>
      <c r="M50" s="10" t="s">
        <v>3</v>
      </c>
      <c r="N50" s="10" t="s">
        <v>3</v>
      </c>
    </row>
    <row r="51" spans="2:15" ht="20.100000000000001" customHeight="1">
      <c r="B51" s="390"/>
      <c r="C51" s="410"/>
      <c r="E51" s="456"/>
      <c r="F51" s="407"/>
      <c r="G51" s="170" t="s">
        <v>366</v>
      </c>
      <c r="H51" s="27" t="s">
        <v>230</v>
      </c>
      <c r="J51" s="10" t="s">
        <v>4</v>
      </c>
      <c r="K51" s="10" t="s">
        <v>4</v>
      </c>
      <c r="L51" s="10" t="s">
        <v>4</v>
      </c>
      <c r="M51" s="10" t="s">
        <v>4</v>
      </c>
      <c r="N51" s="10" t="s">
        <v>4</v>
      </c>
    </row>
    <row r="52" spans="2:15" s="122" customFormat="1" ht="14.25">
      <c r="B52" s="137"/>
      <c r="C52" s="138"/>
      <c r="E52" s="31" t="s">
        <v>307</v>
      </c>
      <c r="F52" s="121"/>
      <c r="G52" s="139"/>
      <c r="H52" s="31"/>
      <c r="J52" s="120" t="s">
        <v>148</v>
      </c>
      <c r="K52" s="120"/>
      <c r="L52" s="120"/>
      <c r="M52" s="120"/>
      <c r="N52" s="120"/>
    </row>
    <row r="53" spans="2:15" s="122" customFormat="1" ht="14.25">
      <c r="B53" s="137"/>
      <c r="C53" s="138"/>
      <c r="E53" s="138"/>
      <c r="F53" s="121"/>
      <c r="G53" s="139"/>
      <c r="H53" s="31"/>
      <c r="J53" s="120" t="s">
        <v>308</v>
      </c>
      <c r="K53" s="120"/>
      <c r="L53" s="120"/>
      <c r="M53" s="120"/>
      <c r="N53" s="120"/>
    </row>
    <row r="54" spans="2:15" ht="16.5" thickBot="1"/>
    <row r="55" spans="2:15" ht="16.5" thickTop="1">
      <c r="B55" s="136"/>
      <c r="C55" s="136"/>
      <c r="D55" s="136"/>
      <c r="E55" s="136"/>
      <c r="F55" s="136"/>
      <c r="G55" s="136"/>
      <c r="H55" s="136"/>
      <c r="I55" s="136"/>
      <c r="J55" s="136"/>
      <c r="K55" s="136"/>
      <c r="L55" s="136"/>
      <c r="M55" s="136"/>
      <c r="N55" s="136"/>
      <c r="O55" s="136"/>
    </row>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9">
    <mergeCell ref="A1:G1"/>
    <mergeCell ref="B16:B18"/>
    <mergeCell ref="C16:F18"/>
    <mergeCell ref="B11:F14"/>
    <mergeCell ref="G11:G14"/>
    <mergeCell ref="B8:H8"/>
    <mergeCell ref="B27:B29"/>
    <mergeCell ref="C27:C29"/>
    <mergeCell ref="E27:E29"/>
    <mergeCell ref="F27:F29"/>
    <mergeCell ref="B20:B25"/>
    <mergeCell ref="B31:B51"/>
    <mergeCell ref="C31:C51"/>
    <mergeCell ref="E39:E42"/>
    <mergeCell ref="F39:F42"/>
    <mergeCell ref="E31:E37"/>
    <mergeCell ref="F31:F37"/>
    <mergeCell ref="J12:N12"/>
    <mergeCell ref="J11:N11"/>
    <mergeCell ref="C20:F25"/>
    <mergeCell ref="G31:G32"/>
    <mergeCell ref="E50:E51"/>
    <mergeCell ref="F50:F51"/>
    <mergeCell ref="G40:G41"/>
    <mergeCell ref="E47:E48"/>
    <mergeCell ref="F47:F48"/>
    <mergeCell ref="H11:H14"/>
    <mergeCell ref="E44:E45"/>
    <mergeCell ref="F44:F45"/>
  </mergeCells>
  <phoneticPr fontId="1"/>
  <hyperlinks>
    <hyperlink ref="A1:G1" location="_ラインフィルタ" display="製品対象リストへ戻る" xr:uid="{00000000-0004-0000-0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4 G20:G22 G23:G25 H25 G33:G3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68" t="s">
        <v>180</v>
      </c>
      <c r="B1" s="369"/>
      <c r="C1" s="369"/>
      <c r="D1" s="369"/>
      <c r="E1" s="369"/>
      <c r="F1" s="369"/>
      <c r="G1" s="370"/>
      <c r="J1" s="4"/>
      <c r="K1" s="4"/>
      <c r="L1" s="4"/>
      <c r="M1" s="4"/>
      <c r="N1" s="4"/>
    </row>
    <row r="2" spans="1:15" ht="29.25" thickBot="1">
      <c r="A2" s="5" t="s">
        <v>298</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706</v>
      </c>
      <c r="C8" s="9"/>
      <c r="D8" s="9"/>
      <c r="E8" s="9"/>
      <c r="F8" s="8"/>
      <c r="G8" s="8"/>
    </row>
    <row r="9" spans="1:15" ht="17.25" customHeight="1">
      <c r="A9" s="8"/>
      <c r="B9" s="42" t="s">
        <v>761</v>
      </c>
      <c r="C9" s="9"/>
      <c r="D9" s="9"/>
      <c r="E9" s="9"/>
      <c r="F9" s="8"/>
      <c r="G9" s="8"/>
    </row>
    <row r="10" spans="1:15" ht="17.25" customHeight="1">
      <c r="A10" s="8"/>
      <c r="B10" s="42"/>
      <c r="C10" s="9"/>
      <c r="D10" s="9"/>
      <c r="E10" s="9"/>
      <c r="F10" s="8"/>
      <c r="G10" s="8"/>
    </row>
    <row r="11" spans="1:15" ht="33">
      <c r="B11" s="371"/>
      <c r="C11" s="372"/>
      <c r="D11" s="372"/>
      <c r="E11" s="372"/>
      <c r="F11" s="373"/>
      <c r="G11" s="380" t="s">
        <v>68</v>
      </c>
      <c r="H11" s="380" t="s">
        <v>69</v>
      </c>
      <c r="I11" s="152"/>
      <c r="J11" s="453" t="s">
        <v>112</v>
      </c>
      <c r="K11" s="453"/>
      <c r="L11" s="453"/>
      <c r="M11" s="453"/>
      <c r="N11" s="453"/>
    </row>
    <row r="12" spans="1:15" ht="31.5" customHeight="1">
      <c r="B12" s="374"/>
      <c r="C12" s="375"/>
      <c r="D12" s="375"/>
      <c r="E12" s="375"/>
      <c r="F12" s="376"/>
      <c r="G12" s="381"/>
      <c r="H12" s="381"/>
      <c r="I12" s="152"/>
      <c r="J12" s="406" t="s">
        <v>313</v>
      </c>
      <c r="K12" s="406"/>
      <c r="L12" s="406"/>
      <c r="M12" s="406"/>
      <c r="N12" s="406"/>
    </row>
    <row r="13" spans="1:15" ht="16.5">
      <c r="B13" s="374"/>
      <c r="C13" s="375"/>
      <c r="D13" s="375"/>
      <c r="E13" s="375"/>
      <c r="F13" s="376"/>
      <c r="G13" s="381"/>
      <c r="H13" s="381"/>
      <c r="I13" s="152"/>
      <c r="J13" s="164">
        <v>20</v>
      </c>
      <c r="K13" s="164">
        <v>30</v>
      </c>
      <c r="L13" s="164">
        <v>40</v>
      </c>
      <c r="M13" s="164" t="s">
        <v>445</v>
      </c>
      <c r="N13" s="164" t="s">
        <v>446</v>
      </c>
    </row>
    <row r="14" spans="1:15">
      <c r="B14" s="377"/>
      <c r="C14" s="378"/>
      <c r="D14" s="378"/>
      <c r="E14" s="378"/>
      <c r="F14" s="379"/>
      <c r="G14" s="382"/>
      <c r="H14" s="382"/>
      <c r="I14" s="1"/>
      <c r="J14" s="161" t="s">
        <v>314</v>
      </c>
      <c r="K14" s="161" t="s">
        <v>315</v>
      </c>
      <c r="L14" s="161" t="s">
        <v>316</v>
      </c>
      <c r="M14" s="181" t="s">
        <v>448</v>
      </c>
      <c r="N14" s="181" t="s">
        <v>449</v>
      </c>
    </row>
    <row r="15" spans="1:15" ht="20.100000000000001" customHeight="1">
      <c r="A15" s="11"/>
      <c r="B15" s="12"/>
      <c r="C15" s="13"/>
      <c r="D15" s="13"/>
      <c r="E15" s="12"/>
      <c r="F15" s="12"/>
      <c r="G15" s="14"/>
      <c r="H15" s="15"/>
      <c r="I15" s="13"/>
      <c r="J15" s="16"/>
      <c r="K15" s="16"/>
      <c r="L15" s="16"/>
      <c r="M15" s="16"/>
      <c r="N15" s="16"/>
    </row>
    <row r="16" spans="1:15" ht="20.100000000000001" customHeight="1">
      <c r="B16" s="388" t="s">
        <v>113</v>
      </c>
      <c r="C16" s="391" t="s">
        <v>92</v>
      </c>
      <c r="D16" s="392"/>
      <c r="E16" s="392"/>
      <c r="F16" s="393"/>
      <c r="G16" s="165" t="s">
        <v>73</v>
      </c>
      <c r="H16" s="34" t="s">
        <v>93</v>
      </c>
      <c r="I16" s="32"/>
      <c r="J16" s="10" t="s">
        <v>3</v>
      </c>
      <c r="K16" s="10" t="s">
        <v>3</v>
      </c>
      <c r="L16" s="10" t="s">
        <v>3</v>
      </c>
      <c r="M16" s="10" t="s">
        <v>3</v>
      </c>
      <c r="N16" s="10" t="s">
        <v>3</v>
      </c>
    </row>
    <row r="17" spans="2:15" ht="20.100000000000001" customHeight="1">
      <c r="B17" s="389"/>
      <c r="C17" s="394"/>
      <c r="D17" s="395"/>
      <c r="E17" s="395"/>
      <c r="F17" s="396"/>
      <c r="G17" s="166" t="s">
        <v>245</v>
      </c>
      <c r="H17" s="34" t="s">
        <v>94</v>
      </c>
      <c r="I17" s="32"/>
      <c r="J17" s="10" t="s">
        <v>3</v>
      </c>
      <c r="K17" s="10" t="s">
        <v>3</v>
      </c>
      <c r="L17" s="10" t="s">
        <v>3</v>
      </c>
      <c r="M17" s="10" t="s">
        <v>3</v>
      </c>
      <c r="N17" s="10" t="s">
        <v>3</v>
      </c>
    </row>
    <row r="18" spans="2:15" ht="20.100000000000001" customHeight="1">
      <c r="B18" s="390"/>
      <c r="C18" s="397"/>
      <c r="D18" s="398"/>
      <c r="E18" s="398"/>
      <c r="F18" s="399"/>
      <c r="G18" s="166" t="s">
        <v>321</v>
      </c>
      <c r="H18" s="18" t="s">
        <v>95</v>
      </c>
      <c r="I18" s="32"/>
      <c r="J18" s="10" t="s">
        <v>3</v>
      </c>
      <c r="K18" s="10" t="s">
        <v>3</v>
      </c>
      <c r="L18" s="10" t="s">
        <v>3</v>
      </c>
      <c r="M18" s="10" t="s">
        <v>3</v>
      </c>
      <c r="N18" s="10" t="s">
        <v>3</v>
      </c>
    </row>
    <row r="19" spans="2:15" ht="20.100000000000001" customHeight="1">
      <c r="B19" s="156"/>
      <c r="C19" s="12"/>
      <c r="D19" s="17"/>
      <c r="E19" s="12"/>
      <c r="F19" s="12"/>
      <c r="G19" s="171" t="s">
        <v>76</v>
      </c>
      <c r="H19" s="22"/>
      <c r="I19" s="23"/>
      <c r="J19" s="16"/>
      <c r="K19" s="16"/>
      <c r="L19" s="16"/>
      <c r="M19" s="16"/>
      <c r="N19" s="16"/>
    </row>
    <row r="20" spans="2:15" ht="20.100000000000001" customHeight="1">
      <c r="B20" s="433" t="s">
        <v>114</v>
      </c>
      <c r="C20" s="407" t="s">
        <v>96</v>
      </c>
      <c r="D20" s="407"/>
      <c r="E20" s="407"/>
      <c r="F20" s="407"/>
      <c r="G20" s="167" t="s">
        <v>278</v>
      </c>
      <c r="H20" s="26" t="s">
        <v>247</v>
      </c>
      <c r="I20" s="20"/>
      <c r="J20" s="37" t="s">
        <v>3</v>
      </c>
      <c r="K20" s="10" t="s">
        <v>99</v>
      </c>
      <c r="L20" s="10" t="s">
        <v>99</v>
      </c>
      <c r="M20" s="10" t="s">
        <v>99</v>
      </c>
      <c r="N20" s="10" t="s">
        <v>99</v>
      </c>
    </row>
    <row r="21" spans="2:15" ht="20.100000000000001" customHeight="1">
      <c r="B21" s="433"/>
      <c r="C21" s="407"/>
      <c r="D21" s="407"/>
      <c r="E21" s="407"/>
      <c r="F21" s="407"/>
      <c r="G21" s="166" t="s">
        <v>329</v>
      </c>
      <c r="H21" s="26" t="s">
        <v>100</v>
      </c>
      <c r="I21" s="20"/>
      <c r="J21" s="37" t="s">
        <v>3</v>
      </c>
      <c r="K21" s="37" t="s">
        <v>3</v>
      </c>
      <c r="L21" s="37" t="s">
        <v>3</v>
      </c>
      <c r="M21" s="10" t="s">
        <v>99</v>
      </c>
      <c r="N21" s="10" t="s">
        <v>99</v>
      </c>
    </row>
    <row r="22" spans="2:15" ht="20.100000000000001" customHeight="1">
      <c r="B22" s="433"/>
      <c r="C22" s="407"/>
      <c r="D22" s="407"/>
      <c r="E22" s="407"/>
      <c r="F22" s="407"/>
      <c r="G22" s="166" t="s">
        <v>330</v>
      </c>
      <c r="H22" s="21" t="s">
        <v>101</v>
      </c>
      <c r="I22" s="20"/>
      <c r="J22" s="10" t="s">
        <v>99</v>
      </c>
      <c r="K22" s="10" t="s">
        <v>3</v>
      </c>
      <c r="L22" s="10" t="s">
        <v>3</v>
      </c>
      <c r="M22" s="10" t="s">
        <v>99</v>
      </c>
      <c r="N22" s="10" t="s">
        <v>99</v>
      </c>
    </row>
    <row r="23" spans="2:15" ht="20.100000000000001" customHeight="1">
      <c r="B23" s="433"/>
      <c r="C23" s="407"/>
      <c r="D23" s="407"/>
      <c r="E23" s="407"/>
      <c r="F23" s="407"/>
      <c r="G23" s="167" t="s">
        <v>331</v>
      </c>
      <c r="H23" s="21" t="s">
        <v>370</v>
      </c>
      <c r="I23" s="20"/>
      <c r="J23" s="10" t="s">
        <v>99</v>
      </c>
      <c r="K23" s="10" t="s">
        <v>99</v>
      </c>
      <c r="L23" s="10" t="s">
        <v>3</v>
      </c>
      <c r="M23" s="10" t="s">
        <v>99</v>
      </c>
      <c r="N23" s="10" t="s">
        <v>99</v>
      </c>
    </row>
    <row r="24" spans="2:15" ht="20.100000000000001" customHeight="1">
      <c r="B24" s="433"/>
      <c r="C24" s="407"/>
      <c r="D24" s="407"/>
      <c r="E24" s="407"/>
      <c r="F24" s="407"/>
      <c r="G24" s="167" t="s">
        <v>736</v>
      </c>
      <c r="H24" s="21" t="s">
        <v>105</v>
      </c>
      <c r="I24" s="20"/>
      <c r="J24" s="10" t="s">
        <v>99</v>
      </c>
      <c r="K24" s="10" t="s">
        <v>99</v>
      </c>
      <c r="L24" s="10" t="s">
        <v>99</v>
      </c>
      <c r="M24" s="10" t="s">
        <v>3</v>
      </c>
      <c r="N24" s="10" t="s">
        <v>99</v>
      </c>
      <c r="O24" s="216"/>
    </row>
    <row r="25" spans="2:15" ht="20.100000000000001" customHeight="1">
      <c r="B25" s="433"/>
      <c r="C25" s="407"/>
      <c r="D25" s="407"/>
      <c r="E25" s="407"/>
      <c r="F25" s="407"/>
      <c r="G25" s="167" t="s">
        <v>459</v>
      </c>
      <c r="H25" s="21" t="s">
        <v>452</v>
      </c>
      <c r="I25" s="20"/>
      <c r="J25" s="10" t="s">
        <v>99</v>
      </c>
      <c r="K25" s="10" t="s">
        <v>99</v>
      </c>
      <c r="L25" s="10" t="s">
        <v>99</v>
      </c>
      <c r="M25" s="10" t="s">
        <v>3</v>
      </c>
      <c r="N25" s="10" t="s">
        <v>3</v>
      </c>
      <c r="O25" s="216"/>
    </row>
    <row r="26" spans="2:15" ht="20.100000000000001" customHeight="1">
      <c r="B26" s="38"/>
      <c r="C26" s="15"/>
      <c r="D26" s="17"/>
      <c r="E26" s="15"/>
      <c r="F26" s="15"/>
      <c r="G26" s="171" t="s">
        <v>76</v>
      </c>
      <c r="H26" s="15"/>
      <c r="I26" s="23"/>
      <c r="J26" s="16"/>
      <c r="K26" s="16"/>
      <c r="L26" s="16"/>
      <c r="M26" s="16"/>
      <c r="N26" s="16"/>
    </row>
    <row r="27" spans="2:15" ht="22.5" customHeight="1">
      <c r="B27" s="388" t="s">
        <v>115</v>
      </c>
      <c r="C27" s="402" t="s">
        <v>206</v>
      </c>
      <c r="D27" s="17"/>
      <c r="E27" s="405" t="s">
        <v>71</v>
      </c>
      <c r="F27" s="406" t="s">
        <v>207</v>
      </c>
      <c r="G27" s="168" t="s">
        <v>73</v>
      </c>
      <c r="H27" s="19" t="s">
        <v>208</v>
      </c>
      <c r="I27" s="20"/>
      <c r="J27" s="10" t="s">
        <v>3</v>
      </c>
      <c r="K27" s="10" t="s">
        <v>3</v>
      </c>
      <c r="L27" s="10" t="s">
        <v>3</v>
      </c>
      <c r="M27" s="10" t="s">
        <v>3</v>
      </c>
      <c r="N27" s="10" t="s">
        <v>3</v>
      </c>
    </row>
    <row r="28" spans="2:15" ht="22.5" customHeight="1">
      <c r="B28" s="400"/>
      <c r="C28" s="403"/>
      <c r="D28" s="17"/>
      <c r="E28" s="405"/>
      <c r="F28" s="407"/>
      <c r="G28" s="168" t="s">
        <v>325</v>
      </c>
      <c r="H28" s="19" t="s">
        <v>209</v>
      </c>
      <c r="I28" s="20"/>
      <c r="J28" s="10" t="s">
        <v>3</v>
      </c>
      <c r="K28" s="10" t="s">
        <v>3</v>
      </c>
      <c r="L28" s="10" t="s">
        <v>3</v>
      </c>
      <c r="M28" s="10" t="s">
        <v>3</v>
      </c>
      <c r="N28" s="10" t="s">
        <v>3</v>
      </c>
    </row>
    <row r="29" spans="2:15" ht="22.5" customHeight="1">
      <c r="B29" s="401"/>
      <c r="C29" s="404"/>
      <c r="D29" s="17"/>
      <c r="E29" s="405"/>
      <c r="F29" s="407"/>
      <c r="G29" s="167" t="s">
        <v>326</v>
      </c>
      <c r="H29" s="19" t="s">
        <v>210</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88" t="s">
        <v>205</v>
      </c>
      <c r="C31" s="408" t="s">
        <v>70</v>
      </c>
      <c r="D31" s="17"/>
      <c r="E31" s="405" t="s">
        <v>77</v>
      </c>
      <c r="F31" s="380" t="s">
        <v>211</v>
      </c>
      <c r="G31" s="454" t="s">
        <v>73</v>
      </c>
      <c r="H31" s="19" t="s">
        <v>212</v>
      </c>
      <c r="I31" s="20"/>
      <c r="J31" s="10" t="s">
        <v>3</v>
      </c>
      <c r="K31" s="10" t="s">
        <v>3</v>
      </c>
      <c r="L31" s="10" t="s">
        <v>3</v>
      </c>
      <c r="M31" s="10" t="s">
        <v>99</v>
      </c>
      <c r="N31" s="10" t="s">
        <v>99</v>
      </c>
    </row>
    <row r="32" spans="2:15" ht="20.100000000000001" customHeight="1">
      <c r="B32" s="400"/>
      <c r="C32" s="409"/>
      <c r="D32" s="17"/>
      <c r="E32" s="405"/>
      <c r="F32" s="411"/>
      <c r="G32" s="455"/>
      <c r="H32" s="19" t="s">
        <v>738</v>
      </c>
      <c r="I32" s="20"/>
      <c r="J32" s="10" t="s">
        <v>741</v>
      </c>
      <c r="K32" s="10" t="s">
        <v>741</v>
      </c>
      <c r="L32" s="10" t="s">
        <v>741</v>
      </c>
      <c r="M32" s="10" t="s">
        <v>3</v>
      </c>
      <c r="N32" s="10" t="s">
        <v>3</v>
      </c>
    </row>
    <row r="33" spans="2:14" ht="20.100000000000001" customHeight="1">
      <c r="B33" s="389"/>
      <c r="C33" s="409"/>
      <c r="D33" s="17"/>
      <c r="E33" s="405"/>
      <c r="F33" s="411"/>
      <c r="G33" s="167" t="s">
        <v>348</v>
      </c>
      <c r="H33" s="19" t="s">
        <v>213</v>
      </c>
      <c r="I33" s="20"/>
      <c r="J33" s="10" t="s">
        <v>3</v>
      </c>
      <c r="K33" s="10" t="s">
        <v>3</v>
      </c>
      <c r="L33" s="10" t="s">
        <v>3</v>
      </c>
      <c r="M33" s="10" t="s">
        <v>741</v>
      </c>
      <c r="N33" s="10" t="s">
        <v>741</v>
      </c>
    </row>
    <row r="34" spans="2:14" ht="20.100000000000001" customHeight="1">
      <c r="B34" s="389"/>
      <c r="C34" s="409"/>
      <c r="D34" s="17"/>
      <c r="E34" s="405"/>
      <c r="F34" s="411"/>
      <c r="G34" s="167" t="s">
        <v>327</v>
      </c>
      <c r="H34" s="19" t="s">
        <v>214</v>
      </c>
      <c r="I34" s="20"/>
      <c r="J34" s="10" t="s">
        <v>3</v>
      </c>
      <c r="K34" s="10" t="s">
        <v>3</v>
      </c>
      <c r="L34" s="10" t="s">
        <v>3</v>
      </c>
      <c r="M34" s="10" t="s">
        <v>741</v>
      </c>
      <c r="N34" s="10" t="s">
        <v>741</v>
      </c>
    </row>
    <row r="35" spans="2:14" ht="20.100000000000001" customHeight="1">
      <c r="B35" s="389"/>
      <c r="C35" s="409"/>
      <c r="D35" s="17"/>
      <c r="E35" s="405"/>
      <c r="F35" s="411"/>
      <c r="G35" s="167" t="s">
        <v>349</v>
      </c>
      <c r="H35" s="19" t="s">
        <v>215</v>
      </c>
      <c r="I35" s="20"/>
      <c r="J35" s="10" t="s">
        <v>99</v>
      </c>
      <c r="K35" s="10" t="s">
        <v>3</v>
      </c>
      <c r="L35" s="10" t="s">
        <v>3</v>
      </c>
      <c r="M35" s="10" t="s">
        <v>741</v>
      </c>
      <c r="N35" s="10" t="s">
        <v>741</v>
      </c>
    </row>
    <row r="36" spans="2:14" ht="20.100000000000001" customHeight="1">
      <c r="B36" s="389"/>
      <c r="C36" s="409"/>
      <c r="D36" s="17"/>
      <c r="E36" s="405"/>
      <c r="F36" s="411"/>
      <c r="G36" s="168" t="s">
        <v>325</v>
      </c>
      <c r="H36" s="19" t="s">
        <v>216</v>
      </c>
      <c r="I36" s="20"/>
      <c r="J36" s="10" t="s">
        <v>3</v>
      </c>
      <c r="K36" s="10" t="s">
        <v>99</v>
      </c>
      <c r="L36" s="10" t="s">
        <v>99</v>
      </c>
      <c r="M36" s="10" t="s">
        <v>741</v>
      </c>
      <c r="N36" s="10" t="s">
        <v>741</v>
      </c>
    </row>
    <row r="37" spans="2:14" ht="20.100000000000001" customHeight="1">
      <c r="B37" s="389"/>
      <c r="C37" s="409"/>
      <c r="D37" s="17"/>
      <c r="E37" s="405"/>
      <c r="F37" s="411"/>
      <c r="G37" s="167" t="s">
        <v>337</v>
      </c>
      <c r="H37" s="19" t="s">
        <v>217</v>
      </c>
      <c r="I37" s="20"/>
      <c r="J37" s="10" t="s">
        <v>3</v>
      </c>
      <c r="K37" s="10" t="s">
        <v>99</v>
      </c>
      <c r="L37" s="10" t="s">
        <v>99</v>
      </c>
      <c r="M37" s="10" t="s">
        <v>741</v>
      </c>
      <c r="N37" s="10" t="s">
        <v>741</v>
      </c>
    </row>
    <row r="38" spans="2:14" ht="20.100000000000001" customHeight="1">
      <c r="B38" s="389"/>
      <c r="C38" s="409"/>
      <c r="D38" s="17"/>
      <c r="E38" s="22"/>
      <c r="F38" s="22"/>
      <c r="G38" s="171" t="s">
        <v>76</v>
      </c>
      <c r="H38" s="22"/>
      <c r="I38" s="23"/>
      <c r="J38" s="25"/>
      <c r="K38" s="16"/>
      <c r="L38" s="16"/>
      <c r="M38" s="16"/>
      <c r="N38" s="16"/>
    </row>
    <row r="39" spans="2:14" ht="20.100000000000001" customHeight="1">
      <c r="B39" s="389"/>
      <c r="C39" s="409"/>
      <c r="D39" s="17"/>
      <c r="E39" s="405" t="s">
        <v>82</v>
      </c>
      <c r="F39" s="380" t="s">
        <v>218</v>
      </c>
      <c r="G39" s="168" t="s">
        <v>73</v>
      </c>
      <c r="H39" s="19" t="s">
        <v>219</v>
      </c>
      <c r="I39" s="20"/>
      <c r="J39" s="10" t="s">
        <v>3</v>
      </c>
      <c r="K39" s="10" t="s">
        <v>3</v>
      </c>
      <c r="L39" s="10" t="s">
        <v>3</v>
      </c>
      <c r="M39" s="10" t="s">
        <v>3</v>
      </c>
      <c r="N39" s="10" t="s">
        <v>3</v>
      </c>
    </row>
    <row r="40" spans="2:14" ht="20.100000000000001" customHeight="1">
      <c r="B40" s="389"/>
      <c r="C40" s="409"/>
      <c r="D40" s="17"/>
      <c r="E40" s="405"/>
      <c r="F40" s="411"/>
      <c r="G40" s="415" t="s">
        <v>350</v>
      </c>
      <c r="H40" s="19" t="s">
        <v>739</v>
      </c>
      <c r="I40" s="20"/>
      <c r="J40" s="10" t="s">
        <v>3</v>
      </c>
      <c r="K40" s="10" t="s">
        <v>99</v>
      </c>
      <c r="L40" s="10" t="s">
        <v>99</v>
      </c>
      <c r="M40" s="10" t="s">
        <v>99</v>
      </c>
      <c r="N40" s="10" t="s">
        <v>99</v>
      </c>
    </row>
    <row r="41" spans="2:14" ht="20.100000000000001" customHeight="1">
      <c r="B41" s="389"/>
      <c r="C41" s="409"/>
      <c r="D41" s="17"/>
      <c r="E41" s="405"/>
      <c r="F41" s="411"/>
      <c r="G41" s="416"/>
      <c r="H41" s="19" t="s">
        <v>740</v>
      </c>
      <c r="I41" s="20"/>
      <c r="J41" s="10" t="s">
        <v>99</v>
      </c>
      <c r="K41" s="10" t="s">
        <v>3</v>
      </c>
      <c r="L41" s="10" t="s">
        <v>3</v>
      </c>
      <c r="M41" s="10" t="s">
        <v>3</v>
      </c>
      <c r="N41" s="10" t="s">
        <v>3</v>
      </c>
    </row>
    <row r="42" spans="2:14" ht="20.100000000000001" customHeight="1">
      <c r="B42" s="389"/>
      <c r="C42" s="409"/>
      <c r="D42" s="17"/>
      <c r="E42" s="405"/>
      <c r="F42" s="412"/>
      <c r="G42" s="167" t="s">
        <v>351</v>
      </c>
      <c r="H42" s="19" t="s">
        <v>222</v>
      </c>
      <c r="I42" s="20"/>
      <c r="J42" s="10" t="s">
        <v>99</v>
      </c>
      <c r="K42" s="10" t="s">
        <v>3</v>
      </c>
      <c r="L42" s="10" t="s">
        <v>3</v>
      </c>
      <c r="M42" s="10" t="s">
        <v>3</v>
      </c>
      <c r="N42" s="10" t="s">
        <v>3</v>
      </c>
    </row>
    <row r="43" spans="2:14" ht="20.100000000000001" customHeight="1">
      <c r="B43" s="389"/>
      <c r="C43" s="409"/>
      <c r="D43" s="17"/>
      <c r="E43" s="22"/>
      <c r="F43" s="22"/>
      <c r="G43" s="171" t="s">
        <v>76</v>
      </c>
      <c r="H43" s="22"/>
      <c r="I43" s="23"/>
      <c r="J43" s="25"/>
      <c r="K43" s="16"/>
      <c r="L43" s="16"/>
      <c r="M43" s="16"/>
      <c r="N43" s="16"/>
    </row>
    <row r="44" spans="2:14" ht="20.100000000000001" customHeight="1">
      <c r="B44" s="389"/>
      <c r="C44" s="409"/>
      <c r="D44" s="17"/>
      <c r="E44" s="413" t="s">
        <v>86</v>
      </c>
      <c r="F44" s="413" t="s">
        <v>701</v>
      </c>
      <c r="G44" s="213" t="s">
        <v>73</v>
      </c>
      <c r="H44" s="214" t="s">
        <v>703</v>
      </c>
      <c r="I44" s="210"/>
      <c r="J44" s="211" t="s">
        <v>3</v>
      </c>
      <c r="K44" s="211" t="s">
        <v>3</v>
      </c>
      <c r="L44" s="211" t="s">
        <v>3</v>
      </c>
      <c r="M44" s="211" t="s">
        <v>3</v>
      </c>
      <c r="N44" s="211" t="s">
        <v>3</v>
      </c>
    </row>
    <row r="45" spans="2:14" ht="20.100000000000001" customHeight="1">
      <c r="B45" s="389"/>
      <c r="C45" s="409"/>
      <c r="D45" s="17"/>
      <c r="E45" s="414"/>
      <c r="F45" s="414"/>
      <c r="G45" s="215" t="s">
        <v>358</v>
      </c>
      <c r="H45" s="214" t="s">
        <v>702</v>
      </c>
      <c r="I45" s="210"/>
      <c r="J45" s="211" t="s">
        <v>3</v>
      </c>
      <c r="K45" s="211" t="s">
        <v>3</v>
      </c>
      <c r="L45" s="211" t="s">
        <v>3</v>
      </c>
      <c r="M45" s="211" t="s">
        <v>3</v>
      </c>
      <c r="N45" s="211" t="s">
        <v>3</v>
      </c>
    </row>
    <row r="46" spans="2:14" ht="20.100000000000001" customHeight="1">
      <c r="B46" s="389"/>
      <c r="C46" s="409"/>
      <c r="D46" s="17"/>
      <c r="E46" s="22"/>
      <c r="F46" s="22"/>
      <c r="G46" s="171" t="s">
        <v>76</v>
      </c>
      <c r="H46" s="22"/>
      <c r="I46" s="23"/>
      <c r="J46" s="25"/>
      <c r="K46" s="16"/>
      <c r="L46" s="16"/>
      <c r="M46" s="16"/>
      <c r="N46" s="16"/>
    </row>
    <row r="47" spans="2:14" ht="20.100000000000001" customHeight="1">
      <c r="B47" s="389"/>
      <c r="C47" s="409"/>
      <c r="E47" s="457" t="s">
        <v>223</v>
      </c>
      <c r="F47" s="380" t="s">
        <v>224</v>
      </c>
      <c r="G47" s="168" t="s">
        <v>73</v>
      </c>
      <c r="H47" s="27" t="s">
        <v>225</v>
      </c>
      <c r="J47" s="10" t="s">
        <v>3</v>
      </c>
      <c r="K47" s="10" t="s">
        <v>3</v>
      </c>
      <c r="L47" s="10" t="s">
        <v>3</v>
      </c>
      <c r="M47" s="10" t="s">
        <v>3</v>
      </c>
      <c r="N47" s="10" t="s">
        <v>3</v>
      </c>
    </row>
    <row r="48" spans="2:14" ht="20.100000000000001" customHeight="1">
      <c r="B48" s="389"/>
      <c r="C48" s="409"/>
      <c r="E48" s="458"/>
      <c r="F48" s="412"/>
      <c r="G48" s="169" t="s">
        <v>226</v>
      </c>
      <c r="H48" s="28" t="s">
        <v>227</v>
      </c>
      <c r="J48" s="10" t="s">
        <v>3</v>
      </c>
      <c r="K48" s="10" t="s">
        <v>3</v>
      </c>
      <c r="L48" s="10" t="s">
        <v>3</v>
      </c>
      <c r="M48" s="10" t="s">
        <v>3</v>
      </c>
      <c r="N48" s="10" t="s">
        <v>3</v>
      </c>
    </row>
    <row r="49" spans="2:15" ht="20.100000000000001" customHeight="1">
      <c r="B49" s="389"/>
      <c r="C49" s="409"/>
      <c r="E49" s="212"/>
      <c r="F49" s="14"/>
      <c r="G49" s="171" t="s">
        <v>76</v>
      </c>
      <c r="H49" s="14"/>
      <c r="J49" s="46"/>
      <c r="K49" s="46"/>
      <c r="L49" s="46"/>
      <c r="M49" s="46"/>
      <c r="N49" s="46"/>
    </row>
    <row r="50" spans="2:15" ht="20.100000000000001" customHeight="1">
      <c r="B50" s="389"/>
      <c r="C50" s="409"/>
      <c r="E50" s="456" t="s">
        <v>704</v>
      </c>
      <c r="F50" s="407" t="s">
        <v>228</v>
      </c>
      <c r="G50" s="168" t="s">
        <v>73</v>
      </c>
      <c r="H50" s="27" t="s">
        <v>229</v>
      </c>
      <c r="J50" s="10" t="s">
        <v>3</v>
      </c>
      <c r="K50" s="10" t="s">
        <v>3</v>
      </c>
      <c r="L50" s="10" t="s">
        <v>3</v>
      </c>
      <c r="M50" s="10" t="s">
        <v>3</v>
      </c>
      <c r="N50" s="10" t="s">
        <v>3</v>
      </c>
    </row>
    <row r="51" spans="2:15" ht="20.100000000000001" customHeight="1">
      <c r="B51" s="390"/>
      <c r="C51" s="410"/>
      <c r="E51" s="456"/>
      <c r="F51" s="407"/>
      <c r="G51" s="170" t="s">
        <v>366</v>
      </c>
      <c r="H51" s="27" t="s">
        <v>230</v>
      </c>
      <c r="J51" s="10" t="s">
        <v>4</v>
      </c>
      <c r="K51" s="10" t="s">
        <v>4</v>
      </c>
      <c r="L51" s="10" t="s">
        <v>4</v>
      </c>
      <c r="M51" s="10" t="s">
        <v>4</v>
      </c>
      <c r="N51" s="10" t="s">
        <v>4</v>
      </c>
    </row>
    <row r="52" spans="2:15" s="122" customFormat="1" ht="14.25">
      <c r="B52" s="137"/>
      <c r="C52" s="138"/>
      <c r="E52" s="31" t="s">
        <v>307</v>
      </c>
      <c r="F52" s="121"/>
      <c r="G52" s="139"/>
      <c r="H52" s="31"/>
      <c r="J52" s="120" t="s">
        <v>148</v>
      </c>
      <c r="K52" s="120"/>
      <c r="L52" s="120"/>
      <c r="M52" s="120"/>
      <c r="N52" s="120"/>
    </row>
    <row r="53" spans="2:15" s="122" customFormat="1" ht="14.25">
      <c r="B53" s="137"/>
      <c r="C53" s="138"/>
      <c r="E53" s="138"/>
      <c r="F53" s="121"/>
      <c r="G53" s="139"/>
      <c r="H53" s="31"/>
      <c r="J53" s="120" t="s">
        <v>308</v>
      </c>
      <c r="K53" s="120"/>
      <c r="L53" s="120"/>
      <c r="M53" s="120"/>
      <c r="N53" s="120"/>
    </row>
    <row r="54" spans="2:15" ht="16.5" thickBot="1"/>
    <row r="55" spans="2:15" ht="16.5" thickTop="1">
      <c r="B55" s="136"/>
      <c r="C55" s="136"/>
      <c r="D55" s="136"/>
      <c r="E55" s="136"/>
      <c r="F55" s="136"/>
      <c r="G55" s="136"/>
      <c r="H55" s="136"/>
      <c r="I55" s="136"/>
      <c r="J55" s="136"/>
      <c r="K55" s="136"/>
      <c r="L55" s="136"/>
      <c r="M55" s="136"/>
      <c r="N55" s="136"/>
      <c r="O55" s="136"/>
    </row>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8">
    <mergeCell ref="A1:G1"/>
    <mergeCell ref="B16:B18"/>
    <mergeCell ref="C16:F18"/>
    <mergeCell ref="B11:F14"/>
    <mergeCell ref="G11:G14"/>
    <mergeCell ref="B27:B29"/>
    <mergeCell ref="C27:C29"/>
    <mergeCell ref="E27:E29"/>
    <mergeCell ref="F27:F29"/>
    <mergeCell ref="B20:B25"/>
    <mergeCell ref="B31:B51"/>
    <mergeCell ref="C31:C51"/>
    <mergeCell ref="E31:E37"/>
    <mergeCell ref="F31:F37"/>
    <mergeCell ref="E39:E42"/>
    <mergeCell ref="F39:F42"/>
    <mergeCell ref="J11:N11"/>
    <mergeCell ref="J12:N12"/>
    <mergeCell ref="C20:F25"/>
    <mergeCell ref="G31:G32"/>
    <mergeCell ref="E50:E51"/>
    <mergeCell ref="F50:F51"/>
    <mergeCell ref="G40:G41"/>
    <mergeCell ref="E47:E48"/>
    <mergeCell ref="F47:F48"/>
    <mergeCell ref="H11:H14"/>
    <mergeCell ref="E44:E45"/>
    <mergeCell ref="F44:F45"/>
  </mergeCells>
  <phoneticPr fontId="1"/>
  <hyperlinks>
    <hyperlink ref="A1:G1" location="_ミストセパレータAM" display="製品対象リストへ戻る" xr:uid="{00000000-0004-0000-0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33:G3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68" t="s">
        <v>180</v>
      </c>
      <c r="B1" s="369"/>
      <c r="C1" s="369"/>
      <c r="D1" s="369"/>
      <c r="E1" s="369"/>
      <c r="F1" s="369"/>
      <c r="G1" s="370"/>
      <c r="J1" s="4"/>
      <c r="K1" s="4"/>
      <c r="L1" s="4"/>
      <c r="M1" s="4"/>
      <c r="N1" s="4"/>
    </row>
    <row r="2" spans="1:15" ht="29.25" thickBot="1">
      <c r="A2" s="5" t="s">
        <v>299</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707</v>
      </c>
      <c r="C8" s="9"/>
      <c r="D8" s="9"/>
      <c r="E8" s="9"/>
      <c r="F8" s="8"/>
      <c r="G8" s="8"/>
    </row>
    <row r="9" spans="1:15" ht="17.25" customHeight="1">
      <c r="A9" s="8"/>
      <c r="B9" s="42" t="s">
        <v>761</v>
      </c>
      <c r="C9" s="9"/>
      <c r="D9" s="9"/>
      <c r="E9" s="9"/>
      <c r="F9" s="8"/>
      <c r="G9" s="8"/>
    </row>
    <row r="10" spans="1:15" ht="17.25" customHeight="1">
      <c r="A10" s="8"/>
      <c r="B10" s="42"/>
      <c r="C10" s="9"/>
      <c r="D10" s="9"/>
      <c r="E10" s="9"/>
      <c r="F10" s="8"/>
      <c r="G10" s="8"/>
    </row>
    <row r="11" spans="1:15" ht="33">
      <c r="B11" s="371"/>
      <c r="C11" s="372"/>
      <c r="D11" s="372"/>
      <c r="E11" s="372"/>
      <c r="F11" s="373"/>
      <c r="G11" s="380" t="s">
        <v>68</v>
      </c>
      <c r="H11" s="380" t="s">
        <v>69</v>
      </c>
      <c r="I11" s="152"/>
      <c r="J11" s="453" t="s">
        <v>112</v>
      </c>
      <c r="K11" s="453"/>
      <c r="L11" s="453"/>
      <c r="M11" s="453"/>
      <c r="N11" s="453"/>
    </row>
    <row r="12" spans="1:15" ht="31.5" customHeight="1">
      <c r="B12" s="374"/>
      <c r="C12" s="375"/>
      <c r="D12" s="375"/>
      <c r="E12" s="375"/>
      <c r="F12" s="376"/>
      <c r="G12" s="381"/>
      <c r="H12" s="381"/>
      <c r="I12" s="152"/>
      <c r="J12" s="406" t="s">
        <v>313</v>
      </c>
      <c r="K12" s="406"/>
      <c r="L12" s="406"/>
      <c r="M12" s="406"/>
      <c r="N12" s="406"/>
    </row>
    <row r="13" spans="1:15" ht="16.5">
      <c r="B13" s="374"/>
      <c r="C13" s="375"/>
      <c r="D13" s="375"/>
      <c r="E13" s="375"/>
      <c r="F13" s="376"/>
      <c r="G13" s="381"/>
      <c r="H13" s="381"/>
      <c r="I13" s="152"/>
      <c r="J13" s="164">
        <v>20</v>
      </c>
      <c r="K13" s="164">
        <v>30</v>
      </c>
      <c r="L13" s="164">
        <v>40</v>
      </c>
      <c r="M13" s="164" t="s">
        <v>445</v>
      </c>
      <c r="N13" s="164" t="s">
        <v>446</v>
      </c>
    </row>
    <row r="14" spans="1:15">
      <c r="B14" s="377"/>
      <c r="C14" s="378"/>
      <c r="D14" s="378"/>
      <c r="E14" s="378"/>
      <c r="F14" s="379"/>
      <c r="G14" s="382"/>
      <c r="H14" s="382"/>
      <c r="I14" s="1"/>
      <c r="J14" s="161" t="s">
        <v>314</v>
      </c>
      <c r="K14" s="161" t="s">
        <v>315</v>
      </c>
      <c r="L14" s="161" t="s">
        <v>316</v>
      </c>
      <c r="M14" s="181" t="s">
        <v>448</v>
      </c>
      <c r="N14" s="181" t="s">
        <v>449</v>
      </c>
    </row>
    <row r="15" spans="1:15" ht="20.100000000000001" customHeight="1">
      <c r="A15" s="11"/>
      <c r="B15" s="12"/>
      <c r="C15" s="13"/>
      <c r="D15" s="13"/>
      <c r="E15" s="12"/>
      <c r="F15" s="12"/>
      <c r="G15" s="14"/>
      <c r="H15" s="15"/>
      <c r="I15" s="13"/>
      <c r="J15" s="16"/>
      <c r="K15" s="16"/>
      <c r="L15" s="16"/>
      <c r="M15" s="16"/>
      <c r="N15" s="16"/>
    </row>
    <row r="16" spans="1:15" ht="20.100000000000001" customHeight="1">
      <c r="B16" s="388" t="s">
        <v>113</v>
      </c>
      <c r="C16" s="391" t="s">
        <v>92</v>
      </c>
      <c r="D16" s="392"/>
      <c r="E16" s="392"/>
      <c r="F16" s="393"/>
      <c r="G16" s="165" t="s">
        <v>73</v>
      </c>
      <c r="H16" s="34" t="s">
        <v>93</v>
      </c>
      <c r="I16" s="32"/>
      <c r="J16" s="10" t="s">
        <v>3</v>
      </c>
      <c r="K16" s="10" t="s">
        <v>3</v>
      </c>
      <c r="L16" s="10" t="s">
        <v>3</v>
      </c>
      <c r="M16" s="10" t="s">
        <v>3</v>
      </c>
      <c r="N16" s="10" t="s">
        <v>3</v>
      </c>
    </row>
    <row r="17" spans="2:15" ht="20.100000000000001" customHeight="1">
      <c r="B17" s="389"/>
      <c r="C17" s="394"/>
      <c r="D17" s="395"/>
      <c r="E17" s="395"/>
      <c r="F17" s="396"/>
      <c r="G17" s="166" t="s">
        <v>344</v>
      </c>
      <c r="H17" s="34" t="s">
        <v>94</v>
      </c>
      <c r="I17" s="32"/>
      <c r="J17" s="10" t="s">
        <v>3</v>
      </c>
      <c r="K17" s="10" t="s">
        <v>3</v>
      </c>
      <c r="L17" s="10" t="s">
        <v>3</v>
      </c>
      <c r="M17" s="10" t="s">
        <v>3</v>
      </c>
      <c r="N17" s="10" t="s">
        <v>3</v>
      </c>
    </row>
    <row r="18" spans="2:15" ht="20.100000000000001" customHeight="1">
      <c r="B18" s="390"/>
      <c r="C18" s="397"/>
      <c r="D18" s="398"/>
      <c r="E18" s="398"/>
      <c r="F18" s="399"/>
      <c r="G18" s="166" t="s">
        <v>345</v>
      </c>
      <c r="H18" s="18" t="s">
        <v>95</v>
      </c>
      <c r="I18" s="32"/>
      <c r="J18" s="10" t="s">
        <v>3</v>
      </c>
      <c r="K18" s="10" t="s">
        <v>3</v>
      </c>
      <c r="L18" s="10" t="s">
        <v>3</v>
      </c>
      <c r="M18" s="10" t="s">
        <v>3</v>
      </c>
      <c r="N18" s="10" t="s">
        <v>3</v>
      </c>
    </row>
    <row r="19" spans="2:15" ht="20.100000000000001" customHeight="1">
      <c r="B19" s="35"/>
      <c r="C19" s="15"/>
      <c r="D19" s="17"/>
      <c r="E19" s="15"/>
      <c r="F19" s="15"/>
      <c r="G19" s="171" t="s">
        <v>76</v>
      </c>
      <c r="H19" s="14"/>
      <c r="I19" s="23"/>
      <c r="J19" s="36"/>
      <c r="K19" s="16"/>
      <c r="L19" s="16"/>
      <c r="M19" s="16"/>
      <c r="N19" s="16"/>
    </row>
    <row r="20" spans="2:15" ht="20.100000000000001" customHeight="1">
      <c r="B20" s="433" t="s">
        <v>114</v>
      </c>
      <c r="C20" s="407" t="s">
        <v>96</v>
      </c>
      <c r="D20" s="407"/>
      <c r="E20" s="407"/>
      <c r="F20" s="407"/>
      <c r="G20" s="167" t="s">
        <v>278</v>
      </c>
      <c r="H20" s="26" t="s">
        <v>247</v>
      </c>
      <c r="I20" s="20"/>
      <c r="J20" s="37" t="s">
        <v>3</v>
      </c>
      <c r="K20" s="10" t="s">
        <v>99</v>
      </c>
      <c r="L20" s="10" t="s">
        <v>99</v>
      </c>
      <c r="M20" s="10" t="s">
        <v>99</v>
      </c>
      <c r="N20" s="10" t="s">
        <v>99</v>
      </c>
    </row>
    <row r="21" spans="2:15" ht="20.100000000000001" customHeight="1">
      <c r="B21" s="433"/>
      <c r="C21" s="407"/>
      <c r="D21" s="407"/>
      <c r="E21" s="407"/>
      <c r="F21" s="407"/>
      <c r="G21" s="166" t="s">
        <v>329</v>
      </c>
      <c r="H21" s="26" t="s">
        <v>100</v>
      </c>
      <c r="I21" s="20"/>
      <c r="J21" s="37" t="s">
        <v>3</v>
      </c>
      <c r="K21" s="37" t="s">
        <v>3</v>
      </c>
      <c r="L21" s="37" t="s">
        <v>3</v>
      </c>
      <c r="M21" s="10" t="s">
        <v>99</v>
      </c>
      <c r="N21" s="10" t="s">
        <v>99</v>
      </c>
    </row>
    <row r="22" spans="2:15" ht="20.100000000000001" customHeight="1">
      <c r="B22" s="433"/>
      <c r="C22" s="407"/>
      <c r="D22" s="407"/>
      <c r="E22" s="407"/>
      <c r="F22" s="407"/>
      <c r="G22" s="166" t="s">
        <v>330</v>
      </c>
      <c r="H22" s="21" t="s">
        <v>101</v>
      </c>
      <c r="I22" s="20"/>
      <c r="J22" s="10" t="s">
        <v>99</v>
      </c>
      <c r="K22" s="10" t="s">
        <v>3</v>
      </c>
      <c r="L22" s="10" t="s">
        <v>3</v>
      </c>
      <c r="M22" s="10" t="s">
        <v>99</v>
      </c>
      <c r="N22" s="10" t="s">
        <v>99</v>
      </c>
    </row>
    <row r="23" spans="2:15" ht="20.100000000000001" customHeight="1">
      <c r="B23" s="433"/>
      <c r="C23" s="407"/>
      <c r="D23" s="407"/>
      <c r="E23" s="407"/>
      <c r="F23" s="407"/>
      <c r="G23" s="167" t="s">
        <v>331</v>
      </c>
      <c r="H23" s="21" t="s">
        <v>370</v>
      </c>
      <c r="I23" s="20"/>
      <c r="J23" s="10" t="s">
        <v>99</v>
      </c>
      <c r="K23" s="10" t="s">
        <v>99</v>
      </c>
      <c r="L23" s="10" t="s">
        <v>3</v>
      </c>
      <c r="M23" s="10" t="s">
        <v>99</v>
      </c>
      <c r="N23" s="10" t="s">
        <v>99</v>
      </c>
    </row>
    <row r="24" spans="2:15" ht="20.100000000000001" customHeight="1">
      <c r="B24" s="433"/>
      <c r="C24" s="407"/>
      <c r="D24" s="407"/>
      <c r="E24" s="407"/>
      <c r="F24" s="407"/>
      <c r="G24" s="167" t="s">
        <v>736</v>
      </c>
      <c r="H24" s="21" t="s">
        <v>105</v>
      </c>
      <c r="I24" s="20"/>
      <c r="J24" s="10" t="s">
        <v>99</v>
      </c>
      <c r="K24" s="10" t="s">
        <v>99</v>
      </c>
      <c r="L24" s="10" t="s">
        <v>99</v>
      </c>
      <c r="M24" s="10" t="s">
        <v>3</v>
      </c>
      <c r="N24" s="10" t="s">
        <v>99</v>
      </c>
      <c r="O24" s="216"/>
    </row>
    <row r="25" spans="2:15" ht="20.100000000000001" customHeight="1">
      <c r="B25" s="433"/>
      <c r="C25" s="407"/>
      <c r="D25" s="407"/>
      <c r="E25" s="407"/>
      <c r="F25" s="407"/>
      <c r="G25" s="167" t="s">
        <v>459</v>
      </c>
      <c r="H25" s="21" t="s">
        <v>452</v>
      </c>
      <c r="I25" s="20"/>
      <c r="J25" s="10" t="s">
        <v>99</v>
      </c>
      <c r="K25" s="10" t="s">
        <v>99</v>
      </c>
      <c r="L25" s="10" t="s">
        <v>99</v>
      </c>
      <c r="M25" s="10" t="s">
        <v>3</v>
      </c>
      <c r="N25" s="10" t="s">
        <v>3</v>
      </c>
      <c r="O25" s="216"/>
    </row>
    <row r="26" spans="2:15" ht="20.100000000000001" customHeight="1">
      <c r="B26" s="38"/>
      <c r="C26" s="15"/>
      <c r="D26" s="17"/>
      <c r="E26" s="15"/>
      <c r="F26" s="15"/>
      <c r="G26" s="171" t="s">
        <v>76</v>
      </c>
      <c r="H26" s="15"/>
      <c r="I26" s="23"/>
      <c r="J26" s="16"/>
      <c r="K26" s="16"/>
      <c r="L26" s="16"/>
      <c r="M26" s="16"/>
      <c r="N26" s="16"/>
    </row>
    <row r="27" spans="2:15" ht="22.5" customHeight="1">
      <c r="B27" s="388" t="s">
        <v>115</v>
      </c>
      <c r="C27" s="402" t="s">
        <v>206</v>
      </c>
      <c r="D27" s="17"/>
      <c r="E27" s="405" t="s">
        <v>71</v>
      </c>
      <c r="F27" s="406" t="s">
        <v>207</v>
      </c>
      <c r="G27" s="168" t="s">
        <v>73</v>
      </c>
      <c r="H27" s="19" t="s">
        <v>208</v>
      </c>
      <c r="I27" s="20"/>
      <c r="J27" s="10" t="s">
        <v>3</v>
      </c>
      <c r="K27" s="10" t="s">
        <v>3</v>
      </c>
      <c r="L27" s="10" t="s">
        <v>3</v>
      </c>
      <c r="M27" s="10" t="s">
        <v>3</v>
      </c>
      <c r="N27" s="10" t="s">
        <v>3</v>
      </c>
    </row>
    <row r="28" spans="2:15" ht="22.5" customHeight="1">
      <c r="B28" s="400"/>
      <c r="C28" s="403"/>
      <c r="D28" s="17"/>
      <c r="E28" s="405"/>
      <c r="F28" s="407"/>
      <c r="G28" s="168" t="s">
        <v>346</v>
      </c>
      <c r="H28" s="19" t="s">
        <v>209</v>
      </c>
      <c r="I28" s="20"/>
      <c r="J28" s="10" t="s">
        <v>3</v>
      </c>
      <c r="K28" s="10" t="s">
        <v>3</v>
      </c>
      <c r="L28" s="10" t="s">
        <v>3</v>
      </c>
      <c r="M28" s="10" t="s">
        <v>3</v>
      </c>
      <c r="N28" s="10" t="s">
        <v>3</v>
      </c>
    </row>
    <row r="29" spans="2:15" ht="22.5" customHeight="1">
      <c r="B29" s="401"/>
      <c r="C29" s="404"/>
      <c r="D29" s="17"/>
      <c r="E29" s="405"/>
      <c r="F29" s="407"/>
      <c r="G29" s="167" t="s">
        <v>347</v>
      </c>
      <c r="H29" s="19" t="s">
        <v>210</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88" t="s">
        <v>205</v>
      </c>
      <c r="C31" s="408" t="s">
        <v>70</v>
      </c>
      <c r="D31" s="17"/>
      <c r="E31" s="405" t="s">
        <v>77</v>
      </c>
      <c r="F31" s="380" t="s">
        <v>211</v>
      </c>
      <c r="G31" s="454" t="s">
        <v>73</v>
      </c>
      <c r="H31" s="19" t="s">
        <v>212</v>
      </c>
      <c r="I31" s="20"/>
      <c r="J31" s="10" t="s">
        <v>3</v>
      </c>
      <c r="K31" s="10" t="s">
        <v>3</v>
      </c>
      <c r="L31" s="10" t="s">
        <v>3</v>
      </c>
      <c r="M31" s="10" t="s">
        <v>99</v>
      </c>
      <c r="N31" s="10" t="s">
        <v>99</v>
      </c>
    </row>
    <row r="32" spans="2:15" ht="20.100000000000001" customHeight="1">
      <c r="B32" s="400"/>
      <c r="C32" s="409"/>
      <c r="D32" s="17"/>
      <c r="E32" s="405"/>
      <c r="F32" s="411"/>
      <c r="G32" s="455"/>
      <c r="H32" s="19" t="s">
        <v>742</v>
      </c>
      <c r="I32" s="20"/>
      <c r="J32" s="10" t="s">
        <v>743</v>
      </c>
      <c r="K32" s="10" t="s">
        <v>743</v>
      </c>
      <c r="L32" s="10" t="s">
        <v>743</v>
      </c>
      <c r="M32" s="10" t="s">
        <v>3</v>
      </c>
      <c r="N32" s="10" t="s">
        <v>3</v>
      </c>
    </row>
    <row r="33" spans="2:14" ht="20.100000000000001" customHeight="1">
      <c r="B33" s="389"/>
      <c r="C33" s="409"/>
      <c r="D33" s="17"/>
      <c r="E33" s="405"/>
      <c r="F33" s="411"/>
      <c r="G33" s="167" t="s">
        <v>348</v>
      </c>
      <c r="H33" s="19" t="s">
        <v>213</v>
      </c>
      <c r="I33" s="20"/>
      <c r="J33" s="10" t="s">
        <v>3</v>
      </c>
      <c r="K33" s="10" t="s">
        <v>3</v>
      </c>
      <c r="L33" s="10" t="s">
        <v>3</v>
      </c>
      <c r="M33" s="10" t="s">
        <v>99</v>
      </c>
      <c r="N33" s="10" t="s">
        <v>99</v>
      </c>
    </row>
    <row r="34" spans="2:14" ht="20.100000000000001" customHeight="1">
      <c r="B34" s="389"/>
      <c r="C34" s="409"/>
      <c r="D34" s="17"/>
      <c r="E34" s="405"/>
      <c r="F34" s="411"/>
      <c r="G34" s="167" t="s">
        <v>327</v>
      </c>
      <c r="H34" s="19" t="s">
        <v>214</v>
      </c>
      <c r="I34" s="20"/>
      <c r="J34" s="10" t="s">
        <v>3</v>
      </c>
      <c r="K34" s="10" t="s">
        <v>3</v>
      </c>
      <c r="L34" s="10" t="s">
        <v>3</v>
      </c>
      <c r="M34" s="10" t="s">
        <v>99</v>
      </c>
      <c r="N34" s="10" t="s">
        <v>99</v>
      </c>
    </row>
    <row r="35" spans="2:14" ht="20.100000000000001" customHeight="1">
      <c r="B35" s="389"/>
      <c r="C35" s="409"/>
      <c r="D35" s="17"/>
      <c r="E35" s="405"/>
      <c r="F35" s="411"/>
      <c r="G35" s="167" t="s">
        <v>349</v>
      </c>
      <c r="H35" s="19" t="s">
        <v>215</v>
      </c>
      <c r="I35" s="20"/>
      <c r="J35" s="10" t="s">
        <v>99</v>
      </c>
      <c r="K35" s="10" t="s">
        <v>3</v>
      </c>
      <c r="L35" s="10" t="s">
        <v>3</v>
      </c>
      <c r="M35" s="10" t="s">
        <v>99</v>
      </c>
      <c r="N35" s="10" t="s">
        <v>99</v>
      </c>
    </row>
    <row r="36" spans="2:14" ht="20.100000000000001" customHeight="1">
      <c r="B36" s="389"/>
      <c r="C36" s="409"/>
      <c r="D36" s="17"/>
      <c r="E36" s="405"/>
      <c r="F36" s="411"/>
      <c r="G36" s="168" t="s">
        <v>325</v>
      </c>
      <c r="H36" s="19" t="s">
        <v>216</v>
      </c>
      <c r="I36" s="20"/>
      <c r="J36" s="10" t="s">
        <v>3</v>
      </c>
      <c r="K36" s="10" t="s">
        <v>99</v>
      </c>
      <c r="L36" s="10" t="s">
        <v>99</v>
      </c>
      <c r="M36" s="10" t="s">
        <v>99</v>
      </c>
      <c r="N36" s="10" t="s">
        <v>99</v>
      </c>
    </row>
    <row r="37" spans="2:14" ht="20.100000000000001" customHeight="1">
      <c r="B37" s="389"/>
      <c r="C37" s="409"/>
      <c r="D37" s="17"/>
      <c r="E37" s="405"/>
      <c r="F37" s="411"/>
      <c r="G37" s="167" t="s">
        <v>337</v>
      </c>
      <c r="H37" s="19" t="s">
        <v>217</v>
      </c>
      <c r="I37" s="20"/>
      <c r="J37" s="10" t="s">
        <v>3</v>
      </c>
      <c r="K37" s="10" t="s">
        <v>99</v>
      </c>
      <c r="L37" s="10" t="s">
        <v>99</v>
      </c>
      <c r="M37" s="10" t="s">
        <v>99</v>
      </c>
      <c r="N37" s="10" t="s">
        <v>99</v>
      </c>
    </row>
    <row r="38" spans="2:14" ht="20.100000000000001" customHeight="1">
      <c r="B38" s="389"/>
      <c r="C38" s="409"/>
      <c r="D38" s="17"/>
      <c r="E38" s="22"/>
      <c r="F38" s="22"/>
      <c r="G38" s="171" t="s">
        <v>76</v>
      </c>
      <c r="H38" s="22"/>
      <c r="I38" s="23"/>
      <c r="J38" s="25"/>
      <c r="K38" s="16"/>
      <c r="L38" s="16"/>
      <c r="M38" s="16"/>
      <c r="N38" s="16"/>
    </row>
    <row r="39" spans="2:14" ht="20.100000000000001" customHeight="1">
      <c r="B39" s="389"/>
      <c r="C39" s="409"/>
      <c r="D39" s="17"/>
      <c r="E39" s="405" t="s">
        <v>82</v>
      </c>
      <c r="F39" s="380" t="s">
        <v>218</v>
      </c>
      <c r="G39" s="168" t="s">
        <v>73</v>
      </c>
      <c r="H39" s="19" t="s">
        <v>219</v>
      </c>
      <c r="I39" s="20"/>
      <c r="J39" s="10" t="s">
        <v>3</v>
      </c>
      <c r="K39" s="10" t="s">
        <v>3</v>
      </c>
      <c r="L39" s="10" t="s">
        <v>3</v>
      </c>
      <c r="M39" s="10" t="s">
        <v>3</v>
      </c>
      <c r="N39" s="10" t="s">
        <v>3</v>
      </c>
    </row>
    <row r="40" spans="2:14" ht="20.100000000000001" customHeight="1">
      <c r="B40" s="389"/>
      <c r="C40" s="409"/>
      <c r="D40" s="17"/>
      <c r="E40" s="405"/>
      <c r="F40" s="411"/>
      <c r="G40" s="415" t="s">
        <v>350</v>
      </c>
      <c r="H40" s="19" t="s">
        <v>739</v>
      </c>
      <c r="I40" s="20"/>
      <c r="J40" s="10" t="s">
        <v>3</v>
      </c>
      <c r="K40" s="10" t="s">
        <v>99</v>
      </c>
      <c r="L40" s="10" t="s">
        <v>99</v>
      </c>
      <c r="M40" s="10" t="s">
        <v>99</v>
      </c>
      <c r="N40" s="10" t="s">
        <v>99</v>
      </c>
    </row>
    <row r="41" spans="2:14" ht="20.100000000000001" customHeight="1">
      <c r="B41" s="389"/>
      <c r="C41" s="409"/>
      <c r="D41" s="17"/>
      <c r="E41" s="405"/>
      <c r="F41" s="411"/>
      <c r="G41" s="416"/>
      <c r="H41" s="19" t="s">
        <v>740</v>
      </c>
      <c r="I41" s="20"/>
      <c r="J41" s="10" t="s">
        <v>99</v>
      </c>
      <c r="K41" s="10" t="s">
        <v>3</v>
      </c>
      <c r="L41" s="10" t="s">
        <v>3</v>
      </c>
      <c r="M41" s="10" t="s">
        <v>3</v>
      </c>
      <c r="N41" s="10" t="s">
        <v>3</v>
      </c>
    </row>
    <row r="42" spans="2:14" ht="20.100000000000001" customHeight="1">
      <c r="B42" s="389"/>
      <c r="C42" s="409"/>
      <c r="D42" s="17"/>
      <c r="E42" s="405"/>
      <c r="F42" s="412"/>
      <c r="G42" s="167" t="s">
        <v>351</v>
      </c>
      <c r="H42" s="19" t="s">
        <v>222</v>
      </c>
      <c r="I42" s="20"/>
      <c r="J42" s="10" t="s">
        <v>99</v>
      </c>
      <c r="K42" s="10" t="s">
        <v>3</v>
      </c>
      <c r="L42" s="10" t="s">
        <v>3</v>
      </c>
      <c r="M42" s="10" t="s">
        <v>3</v>
      </c>
      <c r="N42" s="10" t="s">
        <v>3</v>
      </c>
    </row>
    <row r="43" spans="2:14" ht="20.100000000000001" customHeight="1">
      <c r="B43" s="389"/>
      <c r="C43" s="409"/>
      <c r="D43" s="17"/>
      <c r="E43" s="22"/>
      <c r="F43" s="22"/>
      <c r="G43" s="171" t="s">
        <v>76</v>
      </c>
      <c r="H43" s="22"/>
      <c r="I43" s="23"/>
      <c r="J43" s="25"/>
      <c r="K43" s="16"/>
      <c r="L43" s="16"/>
      <c r="M43" s="16"/>
      <c r="N43" s="16"/>
    </row>
    <row r="44" spans="2:14" ht="20.100000000000001" customHeight="1">
      <c r="B44" s="389"/>
      <c r="C44" s="409"/>
      <c r="D44" s="17"/>
      <c r="E44" s="413" t="s">
        <v>86</v>
      </c>
      <c r="F44" s="413" t="s">
        <v>701</v>
      </c>
      <c r="G44" s="213" t="s">
        <v>73</v>
      </c>
      <c r="H44" s="214" t="s">
        <v>703</v>
      </c>
      <c r="I44" s="210"/>
      <c r="J44" s="211" t="s">
        <v>3</v>
      </c>
      <c r="K44" s="211" t="s">
        <v>3</v>
      </c>
      <c r="L44" s="211" t="s">
        <v>3</v>
      </c>
      <c r="M44" s="211" t="s">
        <v>3</v>
      </c>
      <c r="N44" s="211" t="s">
        <v>3</v>
      </c>
    </row>
    <row r="45" spans="2:14" ht="20.100000000000001" customHeight="1">
      <c r="B45" s="389"/>
      <c r="C45" s="409"/>
      <c r="D45" s="17"/>
      <c r="E45" s="414"/>
      <c r="F45" s="414"/>
      <c r="G45" s="215" t="s">
        <v>358</v>
      </c>
      <c r="H45" s="214" t="s">
        <v>702</v>
      </c>
      <c r="I45" s="210"/>
      <c r="J45" s="211" t="s">
        <v>3</v>
      </c>
      <c r="K45" s="211" t="s">
        <v>3</v>
      </c>
      <c r="L45" s="211" t="s">
        <v>3</v>
      </c>
      <c r="M45" s="211" t="s">
        <v>3</v>
      </c>
      <c r="N45" s="211" t="s">
        <v>3</v>
      </c>
    </row>
    <row r="46" spans="2:14" ht="20.100000000000001" customHeight="1">
      <c r="B46" s="389"/>
      <c r="C46" s="409"/>
      <c r="D46" s="17"/>
      <c r="E46" s="22"/>
      <c r="F46" s="22"/>
      <c r="G46" s="171" t="s">
        <v>76</v>
      </c>
      <c r="H46" s="22"/>
      <c r="I46" s="23"/>
      <c r="J46" s="25"/>
      <c r="K46" s="16"/>
      <c r="L46" s="16"/>
      <c r="M46" s="16"/>
      <c r="N46" s="16"/>
    </row>
    <row r="47" spans="2:14" ht="20.100000000000001" customHeight="1">
      <c r="B47" s="389"/>
      <c r="C47" s="409"/>
      <c r="E47" s="457" t="s">
        <v>223</v>
      </c>
      <c r="F47" s="380" t="s">
        <v>224</v>
      </c>
      <c r="G47" s="168" t="s">
        <v>73</v>
      </c>
      <c r="H47" s="27" t="s">
        <v>225</v>
      </c>
      <c r="J47" s="10" t="s">
        <v>3</v>
      </c>
      <c r="K47" s="10" t="s">
        <v>3</v>
      </c>
      <c r="L47" s="10" t="s">
        <v>3</v>
      </c>
      <c r="M47" s="10" t="s">
        <v>3</v>
      </c>
      <c r="N47" s="10" t="s">
        <v>3</v>
      </c>
    </row>
    <row r="48" spans="2:14" ht="20.100000000000001" customHeight="1">
      <c r="B48" s="389"/>
      <c r="C48" s="409"/>
      <c r="E48" s="458"/>
      <c r="F48" s="412"/>
      <c r="G48" s="169" t="s">
        <v>352</v>
      </c>
      <c r="H48" s="28" t="s">
        <v>227</v>
      </c>
      <c r="J48" s="10" t="s">
        <v>3</v>
      </c>
      <c r="K48" s="10" t="s">
        <v>3</v>
      </c>
      <c r="L48" s="10" t="s">
        <v>3</v>
      </c>
      <c r="M48" s="10" t="s">
        <v>3</v>
      </c>
      <c r="N48" s="10" t="s">
        <v>3</v>
      </c>
    </row>
    <row r="49" spans="2:15" ht="20.100000000000001" customHeight="1">
      <c r="B49" s="389"/>
      <c r="C49" s="409"/>
      <c r="E49" s="212"/>
      <c r="F49" s="14"/>
      <c r="G49" s="171" t="s">
        <v>76</v>
      </c>
      <c r="H49" s="14"/>
      <c r="J49" s="46"/>
      <c r="K49" s="46"/>
      <c r="L49" s="46"/>
      <c r="M49" s="46"/>
      <c r="N49" s="46"/>
    </row>
    <row r="50" spans="2:15" ht="20.100000000000001" customHeight="1">
      <c r="B50" s="389"/>
      <c r="C50" s="409"/>
      <c r="E50" s="456" t="s">
        <v>276</v>
      </c>
      <c r="F50" s="407" t="s">
        <v>228</v>
      </c>
      <c r="G50" s="168" t="s">
        <v>73</v>
      </c>
      <c r="H50" s="27" t="s">
        <v>229</v>
      </c>
      <c r="J50" s="10" t="s">
        <v>3</v>
      </c>
      <c r="K50" s="10" t="s">
        <v>3</v>
      </c>
      <c r="L50" s="10" t="s">
        <v>3</v>
      </c>
      <c r="M50" s="10" t="s">
        <v>3</v>
      </c>
      <c r="N50" s="10" t="s">
        <v>3</v>
      </c>
    </row>
    <row r="51" spans="2:15" ht="20.100000000000001" customHeight="1">
      <c r="B51" s="390"/>
      <c r="C51" s="410"/>
      <c r="E51" s="456"/>
      <c r="F51" s="407"/>
      <c r="G51" s="170" t="s">
        <v>366</v>
      </c>
      <c r="H51" s="27" t="s">
        <v>230</v>
      </c>
      <c r="J51" s="10" t="s">
        <v>4</v>
      </c>
      <c r="K51" s="10" t="s">
        <v>4</v>
      </c>
      <c r="L51" s="10" t="s">
        <v>4</v>
      </c>
      <c r="M51" s="10" t="s">
        <v>4</v>
      </c>
      <c r="N51" s="10" t="s">
        <v>4</v>
      </c>
    </row>
    <row r="52" spans="2:15" s="122" customFormat="1" ht="14.25">
      <c r="B52" s="137"/>
      <c r="C52" s="138"/>
      <c r="E52" s="31" t="s">
        <v>307</v>
      </c>
      <c r="F52" s="121"/>
      <c r="G52" s="139"/>
      <c r="H52" s="31"/>
      <c r="J52" s="120" t="s">
        <v>148</v>
      </c>
      <c r="K52" s="120"/>
      <c r="L52" s="120"/>
      <c r="M52" s="120"/>
      <c r="N52" s="120"/>
    </row>
    <row r="53" spans="2:15" s="122" customFormat="1" ht="14.25">
      <c r="B53" s="137"/>
      <c r="C53" s="138"/>
      <c r="E53" s="138"/>
      <c r="F53" s="121"/>
      <c r="G53" s="139"/>
      <c r="H53" s="31"/>
      <c r="J53" s="120" t="s">
        <v>308</v>
      </c>
      <c r="K53" s="120"/>
      <c r="L53" s="120"/>
      <c r="M53" s="120"/>
      <c r="N53" s="120"/>
    </row>
    <row r="54" spans="2:15" ht="20.100000000000001" customHeight="1" thickBot="1"/>
    <row r="55" spans="2:15" ht="20.100000000000001" customHeight="1" thickTop="1">
      <c r="B55" s="136"/>
      <c r="C55" s="136"/>
      <c r="D55" s="136"/>
      <c r="E55" s="136"/>
      <c r="F55" s="136"/>
      <c r="G55" s="136"/>
      <c r="H55" s="136"/>
      <c r="I55" s="136"/>
      <c r="J55" s="136"/>
      <c r="K55" s="136"/>
      <c r="L55" s="136"/>
      <c r="M55" s="136"/>
      <c r="N55" s="136"/>
      <c r="O55" s="136"/>
    </row>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8">
    <mergeCell ref="A1:G1"/>
    <mergeCell ref="B16:B18"/>
    <mergeCell ref="C16:F18"/>
    <mergeCell ref="B11:F14"/>
    <mergeCell ref="G11:G14"/>
    <mergeCell ref="B27:B29"/>
    <mergeCell ref="C27:C29"/>
    <mergeCell ref="E27:E29"/>
    <mergeCell ref="F27:F29"/>
    <mergeCell ref="B20:B25"/>
    <mergeCell ref="B31:B51"/>
    <mergeCell ref="C31:C51"/>
    <mergeCell ref="E31:E37"/>
    <mergeCell ref="F31:F37"/>
    <mergeCell ref="E39:E42"/>
    <mergeCell ref="F39:F42"/>
    <mergeCell ref="J11:N11"/>
    <mergeCell ref="J12:N12"/>
    <mergeCell ref="C20:F25"/>
    <mergeCell ref="G31:G32"/>
    <mergeCell ref="E50:E51"/>
    <mergeCell ref="F50:F51"/>
    <mergeCell ref="G40:G41"/>
    <mergeCell ref="E47:E48"/>
    <mergeCell ref="F47:F48"/>
    <mergeCell ref="H11:H14"/>
    <mergeCell ref="E44:E45"/>
    <mergeCell ref="F44:F45"/>
  </mergeCells>
  <phoneticPr fontId="1"/>
  <hyperlinks>
    <hyperlink ref="A1:G1" location="_マイクロミストセパレータAMD" display="製品対象リストへ戻る" xr:uid="{00000000-0004-0000-0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G175"/>
  <sheetViews>
    <sheetView showGridLines="0" zoomScale="115" zoomScaleNormal="115" workbookViewId="0">
      <selection activeCell="B58" sqref="B58:B61"/>
    </sheetView>
  </sheetViews>
  <sheetFormatPr defaultRowHeight="15.75"/>
  <cols>
    <col min="1" max="1" width="1.375" style="108" customWidth="1"/>
    <col min="2" max="2" width="34.25" style="108" customWidth="1"/>
    <col min="3" max="3" width="15.375" style="108" bestFit="1" customWidth="1"/>
    <col min="4" max="4" width="16" style="108" customWidth="1"/>
    <col min="5" max="5" width="8.75" style="108" bestFit="1" customWidth="1"/>
    <col min="6" max="6" width="62" style="108" bestFit="1" customWidth="1"/>
    <col min="7" max="7" width="53.875" style="108" bestFit="1" customWidth="1"/>
    <col min="8" max="249" width="9" style="108"/>
    <col min="250" max="250" width="1.375" style="108" customWidth="1"/>
    <col min="251" max="251" width="5" style="108" bestFit="1" customWidth="1"/>
    <col min="252" max="252" width="23.625" style="108" customWidth="1"/>
    <col min="253" max="253" width="5.625" style="108" customWidth="1"/>
    <col min="254" max="254" width="33.375" style="108" customWidth="1"/>
    <col min="255" max="255" width="8.5" style="108" bestFit="1" customWidth="1"/>
    <col min="256" max="261" width="8.5" style="108" customWidth="1"/>
    <col min="262" max="262" width="48.25" style="108" customWidth="1"/>
    <col min="263" max="263" width="0" style="108" hidden="1" customWidth="1"/>
    <col min="264" max="505" width="9" style="108"/>
    <col min="506" max="506" width="1.375" style="108" customWidth="1"/>
    <col min="507" max="507" width="5" style="108" bestFit="1" customWidth="1"/>
    <col min="508" max="508" width="23.625" style="108" customWidth="1"/>
    <col min="509" max="509" width="5.625" style="108" customWidth="1"/>
    <col min="510" max="510" width="33.375" style="108" customWidth="1"/>
    <col min="511" max="511" width="8.5" style="108" bestFit="1" customWidth="1"/>
    <col min="512" max="517" width="8.5" style="108" customWidth="1"/>
    <col min="518" max="518" width="48.25" style="108" customWidth="1"/>
    <col min="519" max="519" width="0" style="108" hidden="1" customWidth="1"/>
    <col min="520" max="761" width="9" style="108"/>
    <col min="762" max="762" width="1.375" style="108" customWidth="1"/>
    <col min="763" max="763" width="5" style="108" bestFit="1" customWidth="1"/>
    <col min="764" max="764" width="23.625" style="108" customWidth="1"/>
    <col min="765" max="765" width="5.625" style="108" customWidth="1"/>
    <col min="766" max="766" width="33.375" style="108" customWidth="1"/>
    <col min="767" max="767" width="8.5" style="108" bestFit="1" customWidth="1"/>
    <col min="768" max="773" width="8.5" style="108" customWidth="1"/>
    <col min="774" max="774" width="48.25" style="108" customWidth="1"/>
    <col min="775" max="775" width="0" style="108" hidden="1" customWidth="1"/>
    <col min="776" max="1017" width="9" style="108"/>
    <col min="1018" max="1018" width="1.375" style="108" customWidth="1"/>
    <col min="1019" max="1019" width="5" style="108" bestFit="1" customWidth="1"/>
    <col min="1020" max="1020" width="23.625" style="108" customWidth="1"/>
    <col min="1021" max="1021" width="5.625" style="108" customWidth="1"/>
    <col min="1022" max="1022" width="33.375" style="108" customWidth="1"/>
    <col min="1023" max="1023" width="8.5" style="108" bestFit="1" customWidth="1"/>
    <col min="1024" max="1029" width="8.5" style="108" customWidth="1"/>
    <col min="1030" max="1030" width="48.25" style="108" customWidth="1"/>
    <col min="1031" max="1031" width="0" style="108" hidden="1" customWidth="1"/>
    <col min="1032" max="1273" width="9" style="108"/>
    <col min="1274" max="1274" width="1.375" style="108" customWidth="1"/>
    <col min="1275" max="1275" width="5" style="108" bestFit="1" customWidth="1"/>
    <col min="1276" max="1276" width="23.625" style="108" customWidth="1"/>
    <col min="1277" max="1277" width="5.625" style="108" customWidth="1"/>
    <col min="1278" max="1278" width="33.375" style="108" customWidth="1"/>
    <col min="1279" max="1279" width="8.5" style="108" bestFit="1" customWidth="1"/>
    <col min="1280" max="1285" width="8.5" style="108" customWidth="1"/>
    <col min="1286" max="1286" width="48.25" style="108" customWidth="1"/>
    <col min="1287" max="1287" width="0" style="108" hidden="1" customWidth="1"/>
    <col min="1288" max="1529" width="9" style="108"/>
    <col min="1530" max="1530" width="1.375" style="108" customWidth="1"/>
    <col min="1531" max="1531" width="5" style="108" bestFit="1" customWidth="1"/>
    <col min="1532" max="1532" width="23.625" style="108" customWidth="1"/>
    <col min="1533" max="1533" width="5.625" style="108" customWidth="1"/>
    <col min="1534" max="1534" width="33.375" style="108" customWidth="1"/>
    <col min="1535" max="1535" width="8.5" style="108" bestFit="1" customWidth="1"/>
    <col min="1536" max="1541" width="8.5" style="108" customWidth="1"/>
    <col min="1542" max="1542" width="48.25" style="108" customWidth="1"/>
    <col min="1543" max="1543" width="0" style="108" hidden="1" customWidth="1"/>
    <col min="1544" max="1785" width="9" style="108"/>
    <col min="1786" max="1786" width="1.375" style="108" customWidth="1"/>
    <col min="1787" max="1787" width="5" style="108" bestFit="1" customWidth="1"/>
    <col min="1788" max="1788" width="23.625" style="108" customWidth="1"/>
    <col min="1789" max="1789" width="5.625" style="108" customWidth="1"/>
    <col min="1790" max="1790" width="33.375" style="108" customWidth="1"/>
    <col min="1791" max="1791" width="8.5" style="108" bestFit="1" customWidth="1"/>
    <col min="1792" max="1797" width="8.5" style="108" customWidth="1"/>
    <col min="1798" max="1798" width="48.25" style="108" customWidth="1"/>
    <col min="1799" max="1799" width="0" style="108" hidden="1" customWidth="1"/>
    <col min="1800" max="2041" width="9" style="108"/>
    <col min="2042" max="2042" width="1.375" style="108" customWidth="1"/>
    <col min="2043" max="2043" width="5" style="108" bestFit="1" customWidth="1"/>
    <col min="2044" max="2044" width="23.625" style="108" customWidth="1"/>
    <col min="2045" max="2045" width="5.625" style="108" customWidth="1"/>
    <col min="2046" max="2046" width="33.375" style="108" customWidth="1"/>
    <col min="2047" max="2047" width="8.5" style="108" bestFit="1" customWidth="1"/>
    <col min="2048" max="2053" width="8.5" style="108" customWidth="1"/>
    <col min="2054" max="2054" width="48.25" style="108" customWidth="1"/>
    <col min="2055" max="2055" width="0" style="108" hidden="1" customWidth="1"/>
    <col min="2056" max="2297" width="9" style="108"/>
    <col min="2298" max="2298" width="1.375" style="108" customWidth="1"/>
    <col min="2299" max="2299" width="5" style="108" bestFit="1" customWidth="1"/>
    <col min="2300" max="2300" width="23.625" style="108" customWidth="1"/>
    <col min="2301" max="2301" width="5.625" style="108" customWidth="1"/>
    <col min="2302" max="2302" width="33.375" style="108" customWidth="1"/>
    <col min="2303" max="2303" width="8.5" style="108" bestFit="1" customWidth="1"/>
    <col min="2304" max="2309" width="8.5" style="108" customWidth="1"/>
    <col min="2310" max="2310" width="48.25" style="108" customWidth="1"/>
    <col min="2311" max="2311" width="0" style="108" hidden="1" customWidth="1"/>
    <col min="2312" max="2553" width="9" style="108"/>
    <col min="2554" max="2554" width="1.375" style="108" customWidth="1"/>
    <col min="2555" max="2555" width="5" style="108" bestFit="1" customWidth="1"/>
    <col min="2556" max="2556" width="23.625" style="108" customWidth="1"/>
    <col min="2557" max="2557" width="5.625" style="108" customWidth="1"/>
    <col min="2558" max="2558" width="33.375" style="108" customWidth="1"/>
    <col min="2559" max="2559" width="8.5" style="108" bestFit="1" customWidth="1"/>
    <col min="2560" max="2565" width="8.5" style="108" customWidth="1"/>
    <col min="2566" max="2566" width="48.25" style="108" customWidth="1"/>
    <col min="2567" max="2567" width="0" style="108" hidden="1" customWidth="1"/>
    <col min="2568" max="2809" width="9" style="108"/>
    <col min="2810" max="2810" width="1.375" style="108" customWidth="1"/>
    <col min="2811" max="2811" width="5" style="108" bestFit="1" customWidth="1"/>
    <col min="2812" max="2812" width="23.625" style="108" customWidth="1"/>
    <col min="2813" max="2813" width="5.625" style="108" customWidth="1"/>
    <col min="2814" max="2814" width="33.375" style="108" customWidth="1"/>
    <col min="2815" max="2815" width="8.5" style="108" bestFit="1" customWidth="1"/>
    <col min="2816" max="2821" width="8.5" style="108" customWidth="1"/>
    <col min="2822" max="2822" width="48.25" style="108" customWidth="1"/>
    <col min="2823" max="2823" width="0" style="108" hidden="1" customWidth="1"/>
    <col min="2824" max="3065" width="9" style="108"/>
    <col min="3066" max="3066" width="1.375" style="108" customWidth="1"/>
    <col min="3067" max="3067" width="5" style="108" bestFit="1" customWidth="1"/>
    <col min="3068" max="3068" width="23.625" style="108" customWidth="1"/>
    <col min="3069" max="3069" width="5.625" style="108" customWidth="1"/>
    <col min="3070" max="3070" width="33.375" style="108" customWidth="1"/>
    <col min="3071" max="3071" width="8.5" style="108" bestFit="1" customWidth="1"/>
    <col min="3072" max="3077" width="8.5" style="108" customWidth="1"/>
    <col min="3078" max="3078" width="48.25" style="108" customWidth="1"/>
    <col min="3079" max="3079" width="0" style="108" hidden="1" customWidth="1"/>
    <col min="3080" max="3321" width="9" style="108"/>
    <col min="3322" max="3322" width="1.375" style="108" customWidth="1"/>
    <col min="3323" max="3323" width="5" style="108" bestFit="1" customWidth="1"/>
    <col min="3324" max="3324" width="23.625" style="108" customWidth="1"/>
    <col min="3325" max="3325" width="5.625" style="108" customWidth="1"/>
    <col min="3326" max="3326" width="33.375" style="108" customWidth="1"/>
    <col min="3327" max="3327" width="8.5" style="108" bestFit="1" customWidth="1"/>
    <col min="3328" max="3333" width="8.5" style="108" customWidth="1"/>
    <col min="3334" max="3334" width="48.25" style="108" customWidth="1"/>
    <col min="3335" max="3335" width="0" style="108" hidden="1" customWidth="1"/>
    <col min="3336" max="3577" width="9" style="108"/>
    <col min="3578" max="3578" width="1.375" style="108" customWidth="1"/>
    <col min="3579" max="3579" width="5" style="108" bestFit="1" customWidth="1"/>
    <col min="3580" max="3580" width="23.625" style="108" customWidth="1"/>
    <col min="3581" max="3581" width="5.625" style="108" customWidth="1"/>
    <col min="3582" max="3582" width="33.375" style="108" customWidth="1"/>
    <col min="3583" max="3583" width="8.5" style="108" bestFit="1" customWidth="1"/>
    <col min="3584" max="3589" width="8.5" style="108" customWidth="1"/>
    <col min="3590" max="3590" width="48.25" style="108" customWidth="1"/>
    <col min="3591" max="3591" width="0" style="108" hidden="1" customWidth="1"/>
    <col min="3592" max="3833" width="9" style="108"/>
    <col min="3834" max="3834" width="1.375" style="108" customWidth="1"/>
    <col min="3835" max="3835" width="5" style="108" bestFit="1" customWidth="1"/>
    <col min="3836" max="3836" width="23.625" style="108" customWidth="1"/>
    <col min="3837" max="3837" width="5.625" style="108" customWidth="1"/>
    <col min="3838" max="3838" width="33.375" style="108" customWidth="1"/>
    <col min="3839" max="3839" width="8.5" style="108" bestFit="1" customWidth="1"/>
    <col min="3840" max="3845" width="8.5" style="108" customWidth="1"/>
    <col min="3846" max="3846" width="48.25" style="108" customWidth="1"/>
    <col min="3847" max="3847" width="0" style="108" hidden="1" customWidth="1"/>
    <col min="3848" max="4089" width="9" style="108"/>
    <col min="4090" max="4090" width="1.375" style="108" customWidth="1"/>
    <col min="4091" max="4091" width="5" style="108" bestFit="1" customWidth="1"/>
    <col min="4092" max="4092" width="23.625" style="108" customWidth="1"/>
    <col min="4093" max="4093" width="5.625" style="108" customWidth="1"/>
    <col min="4094" max="4094" width="33.375" style="108" customWidth="1"/>
    <col min="4095" max="4095" width="8.5" style="108" bestFit="1" customWidth="1"/>
    <col min="4096" max="4101" width="8.5" style="108" customWidth="1"/>
    <col min="4102" max="4102" width="48.25" style="108" customWidth="1"/>
    <col min="4103" max="4103" width="0" style="108" hidden="1" customWidth="1"/>
    <col min="4104" max="4345" width="9" style="108"/>
    <col min="4346" max="4346" width="1.375" style="108" customWidth="1"/>
    <col min="4347" max="4347" width="5" style="108" bestFit="1" customWidth="1"/>
    <col min="4348" max="4348" width="23.625" style="108" customWidth="1"/>
    <col min="4349" max="4349" width="5.625" style="108" customWidth="1"/>
    <col min="4350" max="4350" width="33.375" style="108" customWidth="1"/>
    <col min="4351" max="4351" width="8.5" style="108" bestFit="1" customWidth="1"/>
    <col min="4352" max="4357" width="8.5" style="108" customWidth="1"/>
    <col min="4358" max="4358" width="48.25" style="108" customWidth="1"/>
    <col min="4359" max="4359" width="0" style="108" hidden="1" customWidth="1"/>
    <col min="4360" max="4601" width="9" style="108"/>
    <col min="4602" max="4602" width="1.375" style="108" customWidth="1"/>
    <col min="4603" max="4603" width="5" style="108" bestFit="1" customWidth="1"/>
    <col min="4604" max="4604" width="23.625" style="108" customWidth="1"/>
    <col min="4605" max="4605" width="5.625" style="108" customWidth="1"/>
    <col min="4606" max="4606" width="33.375" style="108" customWidth="1"/>
    <col min="4607" max="4607" width="8.5" style="108" bestFit="1" customWidth="1"/>
    <col min="4608" max="4613" width="8.5" style="108" customWidth="1"/>
    <col min="4614" max="4614" width="48.25" style="108" customWidth="1"/>
    <col min="4615" max="4615" width="0" style="108" hidden="1" customWidth="1"/>
    <col min="4616" max="4857" width="9" style="108"/>
    <col min="4858" max="4858" width="1.375" style="108" customWidth="1"/>
    <col min="4859" max="4859" width="5" style="108" bestFit="1" customWidth="1"/>
    <col min="4860" max="4860" width="23.625" style="108" customWidth="1"/>
    <col min="4861" max="4861" width="5.625" style="108" customWidth="1"/>
    <col min="4862" max="4862" width="33.375" style="108" customWidth="1"/>
    <col min="4863" max="4863" width="8.5" style="108" bestFit="1" customWidth="1"/>
    <col min="4864" max="4869" width="8.5" style="108" customWidth="1"/>
    <col min="4870" max="4870" width="48.25" style="108" customWidth="1"/>
    <col min="4871" max="4871" width="0" style="108" hidden="1" customWidth="1"/>
    <col min="4872" max="5113" width="9" style="108"/>
    <col min="5114" max="5114" width="1.375" style="108" customWidth="1"/>
    <col min="5115" max="5115" width="5" style="108" bestFit="1" customWidth="1"/>
    <col min="5116" max="5116" width="23.625" style="108" customWidth="1"/>
    <col min="5117" max="5117" width="5.625" style="108" customWidth="1"/>
    <col min="5118" max="5118" width="33.375" style="108" customWidth="1"/>
    <col min="5119" max="5119" width="8.5" style="108" bestFit="1" customWidth="1"/>
    <col min="5120" max="5125" width="8.5" style="108" customWidth="1"/>
    <col min="5126" max="5126" width="48.25" style="108" customWidth="1"/>
    <col min="5127" max="5127" width="0" style="108" hidden="1" customWidth="1"/>
    <col min="5128" max="5369" width="9" style="108"/>
    <col min="5370" max="5370" width="1.375" style="108" customWidth="1"/>
    <col min="5371" max="5371" width="5" style="108" bestFit="1" customWidth="1"/>
    <col min="5372" max="5372" width="23.625" style="108" customWidth="1"/>
    <col min="5373" max="5373" width="5.625" style="108" customWidth="1"/>
    <col min="5374" max="5374" width="33.375" style="108" customWidth="1"/>
    <col min="5375" max="5375" width="8.5" style="108" bestFit="1" customWidth="1"/>
    <col min="5376" max="5381" width="8.5" style="108" customWidth="1"/>
    <col min="5382" max="5382" width="48.25" style="108" customWidth="1"/>
    <col min="5383" max="5383" width="0" style="108" hidden="1" customWidth="1"/>
    <col min="5384" max="5625" width="9" style="108"/>
    <col min="5626" max="5626" width="1.375" style="108" customWidth="1"/>
    <col min="5627" max="5627" width="5" style="108" bestFit="1" customWidth="1"/>
    <col min="5628" max="5628" width="23.625" style="108" customWidth="1"/>
    <col min="5629" max="5629" width="5.625" style="108" customWidth="1"/>
    <col min="5630" max="5630" width="33.375" style="108" customWidth="1"/>
    <col min="5631" max="5631" width="8.5" style="108" bestFit="1" customWidth="1"/>
    <col min="5632" max="5637" width="8.5" style="108" customWidth="1"/>
    <col min="5638" max="5638" width="48.25" style="108" customWidth="1"/>
    <col min="5639" max="5639" width="0" style="108" hidden="1" customWidth="1"/>
    <col min="5640" max="5881" width="9" style="108"/>
    <col min="5882" max="5882" width="1.375" style="108" customWidth="1"/>
    <col min="5883" max="5883" width="5" style="108" bestFit="1" customWidth="1"/>
    <col min="5884" max="5884" width="23.625" style="108" customWidth="1"/>
    <col min="5885" max="5885" width="5.625" style="108" customWidth="1"/>
    <col min="5886" max="5886" width="33.375" style="108" customWidth="1"/>
    <col min="5887" max="5887" width="8.5" style="108" bestFit="1" customWidth="1"/>
    <col min="5888" max="5893" width="8.5" style="108" customWidth="1"/>
    <col min="5894" max="5894" width="48.25" style="108" customWidth="1"/>
    <col min="5895" max="5895" width="0" style="108" hidden="1" customWidth="1"/>
    <col min="5896" max="6137" width="9" style="108"/>
    <col min="6138" max="6138" width="1.375" style="108" customWidth="1"/>
    <col min="6139" max="6139" width="5" style="108" bestFit="1" customWidth="1"/>
    <col min="6140" max="6140" width="23.625" style="108" customWidth="1"/>
    <col min="6141" max="6141" width="5.625" style="108" customWidth="1"/>
    <col min="6142" max="6142" width="33.375" style="108" customWidth="1"/>
    <col min="6143" max="6143" width="8.5" style="108" bestFit="1" customWidth="1"/>
    <col min="6144" max="6149" width="8.5" style="108" customWidth="1"/>
    <col min="6150" max="6150" width="48.25" style="108" customWidth="1"/>
    <col min="6151" max="6151" width="0" style="108" hidden="1" customWidth="1"/>
    <col min="6152" max="6393" width="9" style="108"/>
    <col min="6394" max="6394" width="1.375" style="108" customWidth="1"/>
    <col min="6395" max="6395" width="5" style="108" bestFit="1" customWidth="1"/>
    <col min="6396" max="6396" width="23.625" style="108" customWidth="1"/>
    <col min="6397" max="6397" width="5.625" style="108" customWidth="1"/>
    <col min="6398" max="6398" width="33.375" style="108" customWidth="1"/>
    <col min="6399" max="6399" width="8.5" style="108" bestFit="1" customWidth="1"/>
    <col min="6400" max="6405" width="8.5" style="108" customWidth="1"/>
    <col min="6406" max="6406" width="48.25" style="108" customWidth="1"/>
    <col min="6407" max="6407" width="0" style="108" hidden="1" customWidth="1"/>
    <col min="6408" max="6649" width="9" style="108"/>
    <col min="6650" max="6650" width="1.375" style="108" customWidth="1"/>
    <col min="6651" max="6651" width="5" style="108" bestFit="1" customWidth="1"/>
    <col min="6652" max="6652" width="23.625" style="108" customWidth="1"/>
    <col min="6653" max="6653" width="5.625" style="108" customWidth="1"/>
    <col min="6654" max="6654" width="33.375" style="108" customWidth="1"/>
    <col min="6655" max="6655" width="8.5" style="108" bestFit="1" customWidth="1"/>
    <col min="6656" max="6661" width="8.5" style="108" customWidth="1"/>
    <col min="6662" max="6662" width="48.25" style="108" customWidth="1"/>
    <col min="6663" max="6663" width="0" style="108" hidden="1" customWidth="1"/>
    <col min="6664" max="6905" width="9" style="108"/>
    <col min="6906" max="6906" width="1.375" style="108" customWidth="1"/>
    <col min="6907" max="6907" width="5" style="108" bestFit="1" customWidth="1"/>
    <col min="6908" max="6908" width="23.625" style="108" customWidth="1"/>
    <col min="6909" max="6909" width="5.625" style="108" customWidth="1"/>
    <col min="6910" max="6910" width="33.375" style="108" customWidth="1"/>
    <col min="6911" max="6911" width="8.5" style="108" bestFit="1" customWidth="1"/>
    <col min="6912" max="6917" width="8.5" style="108" customWidth="1"/>
    <col min="6918" max="6918" width="48.25" style="108" customWidth="1"/>
    <col min="6919" max="6919" width="0" style="108" hidden="1" customWidth="1"/>
    <col min="6920" max="7161" width="9" style="108"/>
    <col min="7162" max="7162" width="1.375" style="108" customWidth="1"/>
    <col min="7163" max="7163" width="5" style="108" bestFit="1" customWidth="1"/>
    <col min="7164" max="7164" width="23.625" style="108" customWidth="1"/>
    <col min="7165" max="7165" width="5.625" style="108" customWidth="1"/>
    <col min="7166" max="7166" width="33.375" style="108" customWidth="1"/>
    <col min="7167" max="7167" width="8.5" style="108" bestFit="1" customWidth="1"/>
    <col min="7168" max="7173" width="8.5" style="108" customWidth="1"/>
    <col min="7174" max="7174" width="48.25" style="108" customWidth="1"/>
    <col min="7175" max="7175" width="0" style="108" hidden="1" customWidth="1"/>
    <col min="7176" max="7417" width="9" style="108"/>
    <col min="7418" max="7418" width="1.375" style="108" customWidth="1"/>
    <col min="7419" max="7419" width="5" style="108" bestFit="1" customWidth="1"/>
    <col min="7420" max="7420" width="23.625" style="108" customWidth="1"/>
    <col min="7421" max="7421" width="5.625" style="108" customWidth="1"/>
    <col min="7422" max="7422" width="33.375" style="108" customWidth="1"/>
    <col min="7423" max="7423" width="8.5" style="108" bestFit="1" customWidth="1"/>
    <col min="7424" max="7429" width="8.5" style="108" customWidth="1"/>
    <col min="7430" max="7430" width="48.25" style="108" customWidth="1"/>
    <col min="7431" max="7431" width="0" style="108" hidden="1" customWidth="1"/>
    <col min="7432" max="7673" width="9" style="108"/>
    <col min="7674" max="7674" width="1.375" style="108" customWidth="1"/>
    <col min="7675" max="7675" width="5" style="108" bestFit="1" customWidth="1"/>
    <col min="7676" max="7676" width="23.625" style="108" customWidth="1"/>
    <col min="7677" max="7677" width="5.625" style="108" customWidth="1"/>
    <col min="7678" max="7678" width="33.375" style="108" customWidth="1"/>
    <col min="7679" max="7679" width="8.5" style="108" bestFit="1" customWidth="1"/>
    <col min="7680" max="7685" width="8.5" style="108" customWidth="1"/>
    <col min="7686" max="7686" width="48.25" style="108" customWidth="1"/>
    <col min="7687" max="7687" width="0" style="108" hidden="1" customWidth="1"/>
    <col min="7688" max="7929" width="9" style="108"/>
    <col min="7930" max="7930" width="1.375" style="108" customWidth="1"/>
    <col min="7931" max="7931" width="5" style="108" bestFit="1" customWidth="1"/>
    <col min="7932" max="7932" width="23.625" style="108" customWidth="1"/>
    <col min="7933" max="7933" width="5.625" style="108" customWidth="1"/>
    <col min="7934" max="7934" width="33.375" style="108" customWidth="1"/>
    <col min="7935" max="7935" width="8.5" style="108" bestFit="1" customWidth="1"/>
    <col min="7936" max="7941" width="8.5" style="108" customWidth="1"/>
    <col min="7942" max="7942" width="48.25" style="108" customWidth="1"/>
    <col min="7943" max="7943" width="0" style="108" hidden="1" customWidth="1"/>
    <col min="7944" max="8185" width="9" style="108"/>
    <col min="8186" max="8186" width="1.375" style="108" customWidth="1"/>
    <col min="8187" max="8187" width="5" style="108" bestFit="1" customWidth="1"/>
    <col min="8188" max="8188" width="23.625" style="108" customWidth="1"/>
    <col min="8189" max="8189" width="5.625" style="108" customWidth="1"/>
    <col min="8190" max="8190" width="33.375" style="108" customWidth="1"/>
    <col min="8191" max="8191" width="8.5" style="108" bestFit="1" customWidth="1"/>
    <col min="8192" max="8197" width="8.5" style="108" customWidth="1"/>
    <col min="8198" max="8198" width="48.25" style="108" customWidth="1"/>
    <col min="8199" max="8199" width="0" style="108" hidden="1" customWidth="1"/>
    <col min="8200" max="8441" width="9" style="108"/>
    <col min="8442" max="8442" width="1.375" style="108" customWidth="1"/>
    <col min="8443" max="8443" width="5" style="108" bestFit="1" customWidth="1"/>
    <col min="8444" max="8444" width="23.625" style="108" customWidth="1"/>
    <col min="8445" max="8445" width="5.625" style="108" customWidth="1"/>
    <col min="8446" max="8446" width="33.375" style="108" customWidth="1"/>
    <col min="8447" max="8447" width="8.5" style="108" bestFit="1" customWidth="1"/>
    <col min="8448" max="8453" width="8.5" style="108" customWidth="1"/>
    <col min="8454" max="8454" width="48.25" style="108" customWidth="1"/>
    <col min="8455" max="8455" width="0" style="108" hidden="1" customWidth="1"/>
    <col min="8456" max="8697" width="9" style="108"/>
    <col min="8698" max="8698" width="1.375" style="108" customWidth="1"/>
    <col min="8699" max="8699" width="5" style="108" bestFit="1" customWidth="1"/>
    <col min="8700" max="8700" width="23.625" style="108" customWidth="1"/>
    <col min="8701" max="8701" width="5.625" style="108" customWidth="1"/>
    <col min="8702" max="8702" width="33.375" style="108" customWidth="1"/>
    <col min="8703" max="8703" width="8.5" style="108" bestFit="1" customWidth="1"/>
    <col min="8704" max="8709" width="8.5" style="108" customWidth="1"/>
    <col min="8710" max="8710" width="48.25" style="108" customWidth="1"/>
    <col min="8711" max="8711" width="0" style="108" hidden="1" customWidth="1"/>
    <col min="8712" max="8953" width="9" style="108"/>
    <col min="8954" max="8954" width="1.375" style="108" customWidth="1"/>
    <col min="8955" max="8955" width="5" style="108" bestFit="1" customWidth="1"/>
    <col min="8956" max="8956" width="23.625" style="108" customWidth="1"/>
    <col min="8957" max="8957" width="5.625" style="108" customWidth="1"/>
    <col min="8958" max="8958" width="33.375" style="108" customWidth="1"/>
    <col min="8959" max="8959" width="8.5" style="108" bestFit="1" customWidth="1"/>
    <col min="8960" max="8965" width="8.5" style="108" customWidth="1"/>
    <col min="8966" max="8966" width="48.25" style="108" customWidth="1"/>
    <col min="8967" max="8967" width="0" style="108" hidden="1" customWidth="1"/>
    <col min="8968" max="9209" width="9" style="108"/>
    <col min="9210" max="9210" width="1.375" style="108" customWidth="1"/>
    <col min="9211" max="9211" width="5" style="108" bestFit="1" customWidth="1"/>
    <col min="9212" max="9212" width="23.625" style="108" customWidth="1"/>
    <col min="9213" max="9213" width="5.625" style="108" customWidth="1"/>
    <col min="9214" max="9214" width="33.375" style="108" customWidth="1"/>
    <col min="9215" max="9215" width="8.5" style="108" bestFit="1" customWidth="1"/>
    <col min="9216" max="9221" width="8.5" style="108" customWidth="1"/>
    <col min="9222" max="9222" width="48.25" style="108" customWidth="1"/>
    <col min="9223" max="9223" width="0" style="108" hidden="1" customWidth="1"/>
    <col min="9224" max="9465" width="9" style="108"/>
    <col min="9466" max="9466" width="1.375" style="108" customWidth="1"/>
    <col min="9467" max="9467" width="5" style="108" bestFit="1" customWidth="1"/>
    <col min="9468" max="9468" width="23.625" style="108" customWidth="1"/>
    <col min="9469" max="9469" width="5.625" style="108" customWidth="1"/>
    <col min="9470" max="9470" width="33.375" style="108" customWidth="1"/>
    <col min="9471" max="9471" width="8.5" style="108" bestFit="1" customWidth="1"/>
    <col min="9472" max="9477" width="8.5" style="108" customWidth="1"/>
    <col min="9478" max="9478" width="48.25" style="108" customWidth="1"/>
    <col min="9479" max="9479" width="0" style="108" hidden="1" customWidth="1"/>
    <col min="9480" max="9721" width="9" style="108"/>
    <col min="9722" max="9722" width="1.375" style="108" customWidth="1"/>
    <col min="9723" max="9723" width="5" style="108" bestFit="1" customWidth="1"/>
    <col min="9724" max="9724" width="23.625" style="108" customWidth="1"/>
    <col min="9725" max="9725" width="5.625" style="108" customWidth="1"/>
    <col min="9726" max="9726" width="33.375" style="108" customWidth="1"/>
    <col min="9727" max="9727" width="8.5" style="108" bestFit="1" customWidth="1"/>
    <col min="9728" max="9733" width="8.5" style="108" customWidth="1"/>
    <col min="9734" max="9734" width="48.25" style="108" customWidth="1"/>
    <col min="9735" max="9735" width="0" style="108" hidden="1" customWidth="1"/>
    <col min="9736" max="9977" width="9" style="108"/>
    <col min="9978" max="9978" width="1.375" style="108" customWidth="1"/>
    <col min="9979" max="9979" width="5" style="108" bestFit="1" customWidth="1"/>
    <col min="9980" max="9980" width="23.625" style="108" customWidth="1"/>
    <col min="9981" max="9981" width="5.625" style="108" customWidth="1"/>
    <col min="9982" max="9982" width="33.375" style="108" customWidth="1"/>
    <col min="9983" max="9983" width="8.5" style="108" bestFit="1" customWidth="1"/>
    <col min="9984" max="9989" width="8.5" style="108" customWidth="1"/>
    <col min="9990" max="9990" width="48.25" style="108" customWidth="1"/>
    <col min="9991" max="9991" width="0" style="108" hidden="1" customWidth="1"/>
    <col min="9992" max="10233" width="9" style="108"/>
    <col min="10234" max="10234" width="1.375" style="108" customWidth="1"/>
    <col min="10235" max="10235" width="5" style="108" bestFit="1" customWidth="1"/>
    <col min="10236" max="10236" width="23.625" style="108" customWidth="1"/>
    <col min="10237" max="10237" width="5.625" style="108" customWidth="1"/>
    <col min="10238" max="10238" width="33.375" style="108" customWidth="1"/>
    <col min="10239" max="10239" width="8.5" style="108" bestFit="1" customWidth="1"/>
    <col min="10240" max="10245" width="8.5" style="108" customWidth="1"/>
    <col min="10246" max="10246" width="48.25" style="108" customWidth="1"/>
    <col min="10247" max="10247" width="0" style="108" hidden="1" customWidth="1"/>
    <col min="10248" max="10489" width="9" style="108"/>
    <col min="10490" max="10490" width="1.375" style="108" customWidth="1"/>
    <col min="10491" max="10491" width="5" style="108" bestFit="1" customWidth="1"/>
    <col min="10492" max="10492" width="23.625" style="108" customWidth="1"/>
    <col min="10493" max="10493" width="5.625" style="108" customWidth="1"/>
    <col min="10494" max="10494" width="33.375" style="108" customWidth="1"/>
    <col min="10495" max="10495" width="8.5" style="108" bestFit="1" customWidth="1"/>
    <col min="10496" max="10501" width="8.5" style="108" customWidth="1"/>
    <col min="10502" max="10502" width="48.25" style="108" customWidth="1"/>
    <col min="10503" max="10503" width="0" style="108" hidden="1" customWidth="1"/>
    <col min="10504" max="10745" width="9" style="108"/>
    <col min="10746" max="10746" width="1.375" style="108" customWidth="1"/>
    <col min="10747" max="10747" width="5" style="108" bestFit="1" customWidth="1"/>
    <col min="10748" max="10748" width="23.625" style="108" customWidth="1"/>
    <col min="10749" max="10749" width="5.625" style="108" customWidth="1"/>
    <col min="10750" max="10750" width="33.375" style="108" customWidth="1"/>
    <col min="10751" max="10751" width="8.5" style="108" bestFit="1" customWidth="1"/>
    <col min="10752" max="10757" width="8.5" style="108" customWidth="1"/>
    <col min="10758" max="10758" width="48.25" style="108" customWidth="1"/>
    <col min="10759" max="10759" width="0" style="108" hidden="1" customWidth="1"/>
    <col min="10760" max="11001" width="9" style="108"/>
    <col min="11002" max="11002" width="1.375" style="108" customWidth="1"/>
    <col min="11003" max="11003" width="5" style="108" bestFit="1" customWidth="1"/>
    <col min="11004" max="11004" width="23.625" style="108" customWidth="1"/>
    <col min="11005" max="11005" width="5.625" style="108" customWidth="1"/>
    <col min="11006" max="11006" width="33.375" style="108" customWidth="1"/>
    <col min="11007" max="11007" width="8.5" style="108" bestFit="1" customWidth="1"/>
    <col min="11008" max="11013" width="8.5" style="108" customWidth="1"/>
    <col min="11014" max="11014" width="48.25" style="108" customWidth="1"/>
    <col min="11015" max="11015" width="0" style="108" hidden="1" customWidth="1"/>
    <col min="11016" max="11257" width="9" style="108"/>
    <col min="11258" max="11258" width="1.375" style="108" customWidth="1"/>
    <col min="11259" max="11259" width="5" style="108" bestFit="1" customWidth="1"/>
    <col min="11260" max="11260" width="23.625" style="108" customWidth="1"/>
    <col min="11261" max="11261" width="5.625" style="108" customWidth="1"/>
    <col min="11262" max="11262" width="33.375" style="108" customWidth="1"/>
    <col min="11263" max="11263" width="8.5" style="108" bestFit="1" customWidth="1"/>
    <col min="11264" max="11269" width="8.5" style="108" customWidth="1"/>
    <col min="11270" max="11270" width="48.25" style="108" customWidth="1"/>
    <col min="11271" max="11271" width="0" style="108" hidden="1" customWidth="1"/>
    <col min="11272" max="11513" width="9" style="108"/>
    <col min="11514" max="11514" width="1.375" style="108" customWidth="1"/>
    <col min="11515" max="11515" width="5" style="108" bestFit="1" customWidth="1"/>
    <col min="11516" max="11516" width="23.625" style="108" customWidth="1"/>
    <col min="11517" max="11517" width="5.625" style="108" customWidth="1"/>
    <col min="11518" max="11518" width="33.375" style="108" customWidth="1"/>
    <col min="11519" max="11519" width="8.5" style="108" bestFit="1" customWidth="1"/>
    <col min="11520" max="11525" width="8.5" style="108" customWidth="1"/>
    <col min="11526" max="11526" width="48.25" style="108" customWidth="1"/>
    <col min="11527" max="11527" width="0" style="108" hidden="1" customWidth="1"/>
    <col min="11528" max="11769" width="9" style="108"/>
    <col min="11770" max="11770" width="1.375" style="108" customWidth="1"/>
    <col min="11771" max="11771" width="5" style="108" bestFit="1" customWidth="1"/>
    <col min="11772" max="11772" width="23.625" style="108" customWidth="1"/>
    <col min="11773" max="11773" width="5.625" style="108" customWidth="1"/>
    <col min="11774" max="11774" width="33.375" style="108" customWidth="1"/>
    <col min="11775" max="11775" width="8.5" style="108" bestFit="1" customWidth="1"/>
    <col min="11776" max="11781" width="8.5" style="108" customWidth="1"/>
    <col min="11782" max="11782" width="48.25" style="108" customWidth="1"/>
    <col min="11783" max="11783" width="0" style="108" hidden="1" customWidth="1"/>
    <col min="11784" max="12025" width="9" style="108"/>
    <col min="12026" max="12026" width="1.375" style="108" customWidth="1"/>
    <col min="12027" max="12027" width="5" style="108" bestFit="1" customWidth="1"/>
    <col min="12028" max="12028" width="23.625" style="108" customWidth="1"/>
    <col min="12029" max="12029" width="5.625" style="108" customWidth="1"/>
    <col min="12030" max="12030" width="33.375" style="108" customWidth="1"/>
    <col min="12031" max="12031" width="8.5" style="108" bestFit="1" customWidth="1"/>
    <col min="12032" max="12037" width="8.5" style="108" customWidth="1"/>
    <col min="12038" max="12038" width="48.25" style="108" customWidth="1"/>
    <col min="12039" max="12039" width="0" style="108" hidden="1" customWidth="1"/>
    <col min="12040" max="12281" width="9" style="108"/>
    <col min="12282" max="12282" width="1.375" style="108" customWidth="1"/>
    <col min="12283" max="12283" width="5" style="108" bestFit="1" customWidth="1"/>
    <col min="12284" max="12284" width="23.625" style="108" customWidth="1"/>
    <col min="12285" max="12285" width="5.625" style="108" customWidth="1"/>
    <col min="12286" max="12286" width="33.375" style="108" customWidth="1"/>
    <col min="12287" max="12287" width="8.5" style="108" bestFit="1" customWidth="1"/>
    <col min="12288" max="12293" width="8.5" style="108" customWidth="1"/>
    <col min="12294" max="12294" width="48.25" style="108" customWidth="1"/>
    <col min="12295" max="12295" width="0" style="108" hidden="1" customWidth="1"/>
    <col min="12296" max="12537" width="9" style="108"/>
    <col min="12538" max="12538" width="1.375" style="108" customWidth="1"/>
    <col min="12539" max="12539" width="5" style="108" bestFit="1" customWidth="1"/>
    <col min="12540" max="12540" width="23.625" style="108" customWidth="1"/>
    <col min="12541" max="12541" width="5.625" style="108" customWidth="1"/>
    <col min="12542" max="12542" width="33.375" style="108" customWidth="1"/>
    <col min="12543" max="12543" width="8.5" style="108" bestFit="1" customWidth="1"/>
    <col min="12544" max="12549" width="8.5" style="108" customWidth="1"/>
    <col min="12550" max="12550" width="48.25" style="108" customWidth="1"/>
    <col min="12551" max="12551" width="0" style="108" hidden="1" customWidth="1"/>
    <col min="12552" max="12793" width="9" style="108"/>
    <col min="12794" max="12794" width="1.375" style="108" customWidth="1"/>
    <col min="12795" max="12795" width="5" style="108" bestFit="1" customWidth="1"/>
    <col min="12796" max="12796" width="23.625" style="108" customWidth="1"/>
    <col min="12797" max="12797" width="5.625" style="108" customWidth="1"/>
    <col min="12798" max="12798" width="33.375" style="108" customWidth="1"/>
    <col min="12799" max="12799" width="8.5" style="108" bestFit="1" customWidth="1"/>
    <col min="12800" max="12805" width="8.5" style="108" customWidth="1"/>
    <col min="12806" max="12806" width="48.25" style="108" customWidth="1"/>
    <col min="12807" max="12807" width="0" style="108" hidden="1" customWidth="1"/>
    <col min="12808" max="13049" width="9" style="108"/>
    <col min="13050" max="13050" width="1.375" style="108" customWidth="1"/>
    <col min="13051" max="13051" width="5" style="108" bestFit="1" customWidth="1"/>
    <col min="13052" max="13052" width="23.625" style="108" customWidth="1"/>
    <col min="13053" max="13053" width="5.625" style="108" customWidth="1"/>
    <col min="13054" max="13054" width="33.375" style="108" customWidth="1"/>
    <col min="13055" max="13055" width="8.5" style="108" bestFit="1" customWidth="1"/>
    <col min="13056" max="13061" width="8.5" style="108" customWidth="1"/>
    <col min="13062" max="13062" width="48.25" style="108" customWidth="1"/>
    <col min="13063" max="13063" width="0" style="108" hidden="1" customWidth="1"/>
    <col min="13064" max="13305" width="9" style="108"/>
    <col min="13306" max="13306" width="1.375" style="108" customWidth="1"/>
    <col min="13307" max="13307" width="5" style="108" bestFit="1" customWidth="1"/>
    <col min="13308" max="13308" width="23.625" style="108" customWidth="1"/>
    <col min="13309" max="13309" width="5.625" style="108" customWidth="1"/>
    <col min="13310" max="13310" width="33.375" style="108" customWidth="1"/>
    <col min="13311" max="13311" width="8.5" style="108" bestFit="1" customWidth="1"/>
    <col min="13312" max="13317" width="8.5" style="108" customWidth="1"/>
    <col min="13318" max="13318" width="48.25" style="108" customWidth="1"/>
    <col min="13319" max="13319" width="0" style="108" hidden="1" customWidth="1"/>
    <col min="13320" max="13561" width="9" style="108"/>
    <col min="13562" max="13562" width="1.375" style="108" customWidth="1"/>
    <col min="13563" max="13563" width="5" style="108" bestFit="1" customWidth="1"/>
    <col min="13564" max="13564" width="23.625" style="108" customWidth="1"/>
    <col min="13565" max="13565" width="5.625" style="108" customWidth="1"/>
    <col min="13566" max="13566" width="33.375" style="108" customWidth="1"/>
    <col min="13567" max="13567" width="8.5" style="108" bestFit="1" customWidth="1"/>
    <col min="13568" max="13573" width="8.5" style="108" customWidth="1"/>
    <col min="13574" max="13574" width="48.25" style="108" customWidth="1"/>
    <col min="13575" max="13575" width="0" style="108" hidden="1" customWidth="1"/>
    <col min="13576" max="13817" width="9" style="108"/>
    <col min="13818" max="13818" width="1.375" style="108" customWidth="1"/>
    <col min="13819" max="13819" width="5" style="108" bestFit="1" customWidth="1"/>
    <col min="13820" max="13820" width="23.625" style="108" customWidth="1"/>
    <col min="13821" max="13821" width="5.625" style="108" customWidth="1"/>
    <col min="13822" max="13822" width="33.375" style="108" customWidth="1"/>
    <col min="13823" max="13823" width="8.5" style="108" bestFit="1" customWidth="1"/>
    <col min="13824" max="13829" width="8.5" style="108" customWidth="1"/>
    <col min="13830" max="13830" width="48.25" style="108" customWidth="1"/>
    <col min="13831" max="13831" width="0" style="108" hidden="1" customWidth="1"/>
    <col min="13832" max="14073" width="9" style="108"/>
    <col min="14074" max="14074" width="1.375" style="108" customWidth="1"/>
    <col min="14075" max="14075" width="5" style="108" bestFit="1" customWidth="1"/>
    <col min="14076" max="14076" width="23.625" style="108" customWidth="1"/>
    <col min="14077" max="14077" width="5.625" style="108" customWidth="1"/>
    <col min="14078" max="14078" width="33.375" style="108" customWidth="1"/>
    <col min="14079" max="14079" width="8.5" style="108" bestFit="1" customWidth="1"/>
    <col min="14080" max="14085" width="8.5" style="108" customWidth="1"/>
    <col min="14086" max="14086" width="48.25" style="108" customWidth="1"/>
    <col min="14087" max="14087" width="0" style="108" hidden="1" customWidth="1"/>
    <col min="14088" max="14329" width="9" style="108"/>
    <col min="14330" max="14330" width="1.375" style="108" customWidth="1"/>
    <col min="14331" max="14331" width="5" style="108" bestFit="1" customWidth="1"/>
    <col min="14332" max="14332" width="23.625" style="108" customWidth="1"/>
    <col min="14333" max="14333" width="5.625" style="108" customWidth="1"/>
    <col min="14334" max="14334" width="33.375" style="108" customWidth="1"/>
    <col min="14335" max="14335" width="8.5" style="108" bestFit="1" customWidth="1"/>
    <col min="14336" max="14341" width="8.5" style="108" customWidth="1"/>
    <col min="14342" max="14342" width="48.25" style="108" customWidth="1"/>
    <col min="14343" max="14343" width="0" style="108" hidden="1" customWidth="1"/>
    <col min="14344" max="14585" width="9" style="108"/>
    <col min="14586" max="14586" width="1.375" style="108" customWidth="1"/>
    <col min="14587" max="14587" width="5" style="108" bestFit="1" customWidth="1"/>
    <col min="14588" max="14588" width="23.625" style="108" customWidth="1"/>
    <col min="14589" max="14589" width="5.625" style="108" customWidth="1"/>
    <col min="14590" max="14590" width="33.375" style="108" customWidth="1"/>
    <col min="14591" max="14591" width="8.5" style="108" bestFit="1" customWidth="1"/>
    <col min="14592" max="14597" width="8.5" style="108" customWidth="1"/>
    <col min="14598" max="14598" width="48.25" style="108" customWidth="1"/>
    <col min="14599" max="14599" width="0" style="108" hidden="1" customWidth="1"/>
    <col min="14600" max="14841" width="9" style="108"/>
    <col min="14842" max="14842" width="1.375" style="108" customWidth="1"/>
    <col min="14843" max="14843" width="5" style="108" bestFit="1" customWidth="1"/>
    <col min="14844" max="14844" width="23.625" style="108" customWidth="1"/>
    <col min="14845" max="14845" width="5.625" style="108" customWidth="1"/>
    <col min="14846" max="14846" width="33.375" style="108" customWidth="1"/>
    <col min="14847" max="14847" width="8.5" style="108" bestFit="1" customWidth="1"/>
    <col min="14848" max="14853" width="8.5" style="108" customWidth="1"/>
    <col min="14854" max="14854" width="48.25" style="108" customWidth="1"/>
    <col min="14855" max="14855" width="0" style="108" hidden="1" customWidth="1"/>
    <col min="14856" max="15097" width="9" style="108"/>
    <col min="15098" max="15098" width="1.375" style="108" customWidth="1"/>
    <col min="15099" max="15099" width="5" style="108" bestFit="1" customWidth="1"/>
    <col min="15100" max="15100" width="23.625" style="108" customWidth="1"/>
    <col min="15101" max="15101" width="5.625" style="108" customWidth="1"/>
    <col min="15102" max="15102" width="33.375" style="108" customWidth="1"/>
    <col min="15103" max="15103" width="8.5" style="108" bestFit="1" customWidth="1"/>
    <col min="15104" max="15109" width="8.5" style="108" customWidth="1"/>
    <col min="15110" max="15110" width="48.25" style="108" customWidth="1"/>
    <col min="15111" max="15111" width="0" style="108" hidden="1" customWidth="1"/>
    <col min="15112" max="15353" width="9" style="108"/>
    <col min="15354" max="15354" width="1.375" style="108" customWidth="1"/>
    <col min="15355" max="15355" width="5" style="108" bestFit="1" customWidth="1"/>
    <col min="15356" max="15356" width="23.625" style="108" customWidth="1"/>
    <col min="15357" max="15357" width="5.625" style="108" customWidth="1"/>
    <col min="15358" max="15358" width="33.375" style="108" customWidth="1"/>
    <col min="15359" max="15359" width="8.5" style="108" bestFit="1" customWidth="1"/>
    <col min="15360" max="15365" width="8.5" style="108" customWidth="1"/>
    <col min="15366" max="15366" width="48.25" style="108" customWidth="1"/>
    <col min="15367" max="15367" width="0" style="108" hidden="1" customWidth="1"/>
    <col min="15368" max="15609" width="9" style="108"/>
    <col min="15610" max="15610" width="1.375" style="108" customWidth="1"/>
    <col min="15611" max="15611" width="5" style="108" bestFit="1" customWidth="1"/>
    <col min="15612" max="15612" width="23.625" style="108" customWidth="1"/>
    <col min="15613" max="15613" width="5.625" style="108" customWidth="1"/>
    <col min="15614" max="15614" width="33.375" style="108" customWidth="1"/>
    <col min="15615" max="15615" width="8.5" style="108" bestFit="1" customWidth="1"/>
    <col min="15616" max="15621" width="8.5" style="108" customWidth="1"/>
    <col min="15622" max="15622" width="48.25" style="108" customWidth="1"/>
    <col min="15623" max="15623" width="0" style="108" hidden="1" customWidth="1"/>
    <col min="15624" max="15865" width="9" style="108"/>
    <col min="15866" max="15866" width="1.375" style="108" customWidth="1"/>
    <col min="15867" max="15867" width="5" style="108" bestFit="1" customWidth="1"/>
    <col min="15868" max="15868" width="23.625" style="108" customWidth="1"/>
    <col min="15869" max="15869" width="5.625" style="108" customWidth="1"/>
    <col min="15870" max="15870" width="33.375" style="108" customWidth="1"/>
    <col min="15871" max="15871" width="8.5" style="108" bestFit="1" customWidth="1"/>
    <col min="15872" max="15877" width="8.5" style="108" customWidth="1"/>
    <col min="15878" max="15878" width="48.25" style="108" customWidth="1"/>
    <col min="15879" max="15879" width="0" style="108" hidden="1" customWidth="1"/>
    <col min="15880" max="16121" width="9" style="108"/>
    <col min="16122" max="16122" width="1.375" style="108" customWidth="1"/>
    <col min="16123" max="16123" width="5" style="108" bestFit="1" customWidth="1"/>
    <col min="16124" max="16124" width="23.625" style="108" customWidth="1"/>
    <col min="16125" max="16125" width="5.625" style="108" customWidth="1"/>
    <col min="16126" max="16126" width="33.375" style="108" customWidth="1"/>
    <col min="16127" max="16127" width="8.5" style="108" bestFit="1" customWidth="1"/>
    <col min="16128" max="16133" width="8.5" style="108" customWidth="1"/>
    <col min="16134" max="16134" width="48.25" style="108" customWidth="1"/>
    <col min="16135" max="16135" width="0" style="108" hidden="1" customWidth="1"/>
    <col min="16136" max="16384" width="9" style="108"/>
  </cols>
  <sheetData>
    <row r="1" spans="2:7" s="96" customFormat="1" ht="21">
      <c r="B1" s="95" t="s">
        <v>23</v>
      </c>
      <c r="C1" s="97"/>
      <c r="D1" s="97"/>
      <c r="E1" s="97"/>
      <c r="F1" s="97"/>
      <c r="G1" s="97"/>
    </row>
    <row r="2" spans="2:7" s="96" customFormat="1" ht="8.25" customHeight="1">
      <c r="C2" s="97"/>
      <c r="D2" s="97"/>
      <c r="E2" s="97"/>
      <c r="F2" s="97"/>
      <c r="G2" s="97"/>
    </row>
    <row r="3" spans="2:7" s="96" customFormat="1" ht="14.25" customHeight="1" thickBot="1">
      <c r="B3" s="96" t="s">
        <v>139</v>
      </c>
      <c r="C3" s="97"/>
      <c r="D3" s="97"/>
      <c r="E3" s="97"/>
      <c r="F3" s="97"/>
      <c r="G3" s="97"/>
    </row>
    <row r="4" spans="2:7" s="96" customFormat="1" ht="30" customHeight="1" thickBot="1">
      <c r="B4" s="123" t="s">
        <v>24</v>
      </c>
      <c r="C4" s="98" t="s">
        <v>140</v>
      </c>
      <c r="D4" s="98" t="s">
        <v>144</v>
      </c>
      <c r="E4" s="98" t="s">
        <v>25</v>
      </c>
      <c r="F4" s="111" t="s">
        <v>51</v>
      </c>
      <c r="G4" s="99" t="s">
        <v>52</v>
      </c>
    </row>
    <row r="5" spans="2:7" s="96" customFormat="1" ht="15.75" customHeight="1">
      <c r="B5" s="347" t="s">
        <v>26</v>
      </c>
      <c r="C5" s="100" t="s">
        <v>155</v>
      </c>
      <c r="D5" s="100" t="s">
        <v>154</v>
      </c>
      <c r="E5" s="348" t="s">
        <v>27</v>
      </c>
      <c r="F5" s="365" t="s">
        <v>58</v>
      </c>
      <c r="G5" s="366"/>
    </row>
    <row r="6" spans="2:7" s="96" customFormat="1">
      <c r="B6" s="321"/>
      <c r="C6" s="101" t="s">
        <v>150</v>
      </c>
      <c r="D6" s="101" t="s">
        <v>152</v>
      </c>
      <c r="E6" s="324"/>
      <c r="F6" s="327"/>
      <c r="G6" s="330"/>
    </row>
    <row r="7" spans="2:7" s="96" customFormat="1">
      <c r="B7" s="321"/>
      <c r="C7" s="101" t="s">
        <v>151</v>
      </c>
      <c r="D7" s="101" t="s">
        <v>153</v>
      </c>
      <c r="E7" s="324"/>
      <c r="F7" s="327"/>
      <c r="G7" s="330"/>
    </row>
    <row r="8" spans="2:7" s="96" customFormat="1">
      <c r="B8" s="321"/>
      <c r="C8" s="103" t="s">
        <v>494</v>
      </c>
      <c r="D8" s="103" t="s">
        <v>495</v>
      </c>
      <c r="E8" s="324"/>
      <c r="F8" s="327"/>
      <c r="G8" s="330"/>
    </row>
    <row r="9" spans="2:7" s="96" customFormat="1" ht="31.5">
      <c r="B9" s="321"/>
      <c r="C9" s="195" t="s">
        <v>462</v>
      </c>
      <c r="D9" s="103" t="s">
        <v>469</v>
      </c>
      <c r="E9" s="324"/>
      <c r="F9" s="327"/>
      <c r="G9" s="330"/>
    </row>
    <row r="10" spans="2:7" s="96" customFormat="1" ht="31.5">
      <c r="B10" s="321"/>
      <c r="C10" s="195" t="s">
        <v>463</v>
      </c>
      <c r="D10" s="103" t="s">
        <v>469</v>
      </c>
      <c r="E10" s="324"/>
      <c r="F10" s="327"/>
      <c r="G10" s="330"/>
    </row>
    <row r="11" spans="2:7" s="96" customFormat="1">
      <c r="B11" s="320" t="s">
        <v>28</v>
      </c>
      <c r="C11" s="101" t="s">
        <v>156</v>
      </c>
      <c r="D11" s="101" t="s">
        <v>154</v>
      </c>
      <c r="E11" s="323" t="s">
        <v>27</v>
      </c>
      <c r="F11" s="326" t="s">
        <v>59</v>
      </c>
      <c r="G11" s="329"/>
    </row>
    <row r="12" spans="2:7" s="96" customFormat="1">
      <c r="B12" s="321"/>
      <c r="C12" s="110" t="s">
        <v>157</v>
      </c>
      <c r="D12" s="110" t="s">
        <v>152</v>
      </c>
      <c r="E12" s="324"/>
      <c r="F12" s="327"/>
      <c r="G12" s="330"/>
    </row>
    <row r="13" spans="2:7" s="96" customFormat="1">
      <c r="B13" s="321"/>
      <c r="C13" s="110" t="s">
        <v>158</v>
      </c>
      <c r="D13" s="110" t="s">
        <v>153</v>
      </c>
      <c r="E13" s="324"/>
      <c r="F13" s="327"/>
      <c r="G13" s="330"/>
    </row>
    <row r="14" spans="2:7" s="96" customFormat="1">
      <c r="B14" s="322"/>
      <c r="C14" s="110" t="s">
        <v>498</v>
      </c>
      <c r="D14" s="110" t="s">
        <v>499</v>
      </c>
      <c r="E14" s="325"/>
      <c r="F14" s="328"/>
      <c r="G14" s="331"/>
    </row>
    <row r="15" spans="2:7" s="96" customFormat="1">
      <c r="B15" s="320" t="s">
        <v>147</v>
      </c>
      <c r="C15" s="101" t="s">
        <v>159</v>
      </c>
      <c r="D15" s="101" t="s">
        <v>154</v>
      </c>
      <c r="E15" s="323" t="s">
        <v>27</v>
      </c>
      <c r="F15" s="326" t="s">
        <v>60</v>
      </c>
      <c r="G15" s="329"/>
    </row>
    <row r="16" spans="2:7" s="96" customFormat="1">
      <c r="B16" s="321"/>
      <c r="C16" s="110" t="s">
        <v>160</v>
      </c>
      <c r="D16" s="110" t="s">
        <v>152</v>
      </c>
      <c r="E16" s="324"/>
      <c r="F16" s="327"/>
      <c r="G16" s="330"/>
    </row>
    <row r="17" spans="2:7" s="96" customFormat="1">
      <c r="B17" s="321"/>
      <c r="C17" s="110" t="s">
        <v>161</v>
      </c>
      <c r="D17" s="110" t="s">
        <v>153</v>
      </c>
      <c r="E17" s="324"/>
      <c r="F17" s="327"/>
      <c r="G17" s="330"/>
    </row>
    <row r="18" spans="2:7" s="96" customFormat="1">
      <c r="B18" s="322"/>
      <c r="C18" s="110" t="s">
        <v>500</v>
      </c>
      <c r="D18" s="110" t="s">
        <v>499</v>
      </c>
      <c r="E18" s="325"/>
      <c r="F18" s="328"/>
      <c r="G18" s="331"/>
    </row>
    <row r="19" spans="2:7" s="96" customFormat="1">
      <c r="B19" s="320" t="s">
        <v>915</v>
      </c>
      <c r="C19" s="101" t="s">
        <v>916</v>
      </c>
      <c r="D19" s="101" t="s">
        <v>154</v>
      </c>
      <c r="E19" s="323" t="s">
        <v>27</v>
      </c>
      <c r="F19" s="326" t="s">
        <v>920</v>
      </c>
      <c r="G19" s="329"/>
    </row>
    <row r="20" spans="2:7" s="96" customFormat="1">
      <c r="B20" s="321"/>
      <c r="C20" s="110" t="s">
        <v>917</v>
      </c>
      <c r="D20" s="110" t="s">
        <v>152</v>
      </c>
      <c r="E20" s="324"/>
      <c r="F20" s="327"/>
      <c r="G20" s="330"/>
    </row>
    <row r="21" spans="2:7" s="96" customFormat="1">
      <c r="B21" s="321"/>
      <c r="C21" s="110" t="s">
        <v>918</v>
      </c>
      <c r="D21" s="110" t="s">
        <v>153</v>
      </c>
      <c r="E21" s="324"/>
      <c r="F21" s="327"/>
      <c r="G21" s="330"/>
    </row>
    <row r="22" spans="2:7" s="96" customFormat="1">
      <c r="B22" s="322"/>
      <c r="C22" s="110" t="s">
        <v>919</v>
      </c>
      <c r="D22" s="110" t="s">
        <v>495</v>
      </c>
      <c r="E22" s="325"/>
      <c r="F22" s="328"/>
      <c r="G22" s="331"/>
    </row>
    <row r="23" spans="2:7" s="96" customFormat="1">
      <c r="B23" s="320" t="s">
        <v>29</v>
      </c>
      <c r="C23" s="101" t="s">
        <v>164</v>
      </c>
      <c r="D23" s="101" t="s">
        <v>154</v>
      </c>
      <c r="E23" s="323" t="s">
        <v>27</v>
      </c>
      <c r="F23" s="326" t="s">
        <v>61</v>
      </c>
      <c r="G23" s="329"/>
    </row>
    <row r="24" spans="2:7" s="96" customFormat="1">
      <c r="B24" s="321"/>
      <c r="C24" s="101" t="s">
        <v>162</v>
      </c>
      <c r="D24" s="110" t="s">
        <v>152</v>
      </c>
      <c r="E24" s="324"/>
      <c r="F24" s="327"/>
      <c r="G24" s="330"/>
    </row>
    <row r="25" spans="2:7" s="96" customFormat="1">
      <c r="B25" s="321"/>
      <c r="C25" s="101" t="s">
        <v>163</v>
      </c>
      <c r="D25" s="110" t="s">
        <v>153</v>
      </c>
      <c r="E25" s="324"/>
      <c r="F25" s="327"/>
      <c r="G25" s="330"/>
    </row>
    <row r="26" spans="2:7" s="96" customFormat="1">
      <c r="B26" s="321"/>
      <c r="C26" s="101" t="s">
        <v>501</v>
      </c>
      <c r="D26" s="110" t="s">
        <v>499</v>
      </c>
      <c r="E26" s="324"/>
      <c r="F26" s="327"/>
      <c r="G26" s="330"/>
    </row>
    <row r="27" spans="2:7" s="96" customFormat="1" ht="31.5">
      <c r="B27" s="321"/>
      <c r="C27" s="101" t="s">
        <v>464</v>
      </c>
      <c r="D27" s="103" t="s">
        <v>469</v>
      </c>
      <c r="E27" s="324"/>
      <c r="F27" s="327"/>
      <c r="G27" s="330"/>
    </row>
    <row r="28" spans="2:7" s="96" customFormat="1" ht="31.5">
      <c r="B28" s="322"/>
      <c r="C28" s="101" t="s">
        <v>465</v>
      </c>
      <c r="D28" s="103" t="s">
        <v>469</v>
      </c>
      <c r="E28" s="325"/>
      <c r="F28" s="328"/>
      <c r="G28" s="331"/>
    </row>
    <row r="29" spans="2:7" s="96" customFormat="1">
      <c r="B29" s="320" t="s">
        <v>482</v>
      </c>
      <c r="C29" s="101" t="s">
        <v>483</v>
      </c>
      <c r="D29" s="101" t="s">
        <v>154</v>
      </c>
      <c r="E29" s="323" t="s">
        <v>27</v>
      </c>
      <c r="F29" s="326" t="s">
        <v>484</v>
      </c>
      <c r="G29" s="193"/>
    </row>
    <row r="30" spans="2:7" s="96" customFormat="1">
      <c r="B30" s="321"/>
      <c r="C30" s="101" t="s">
        <v>485</v>
      </c>
      <c r="D30" s="110" t="s">
        <v>152</v>
      </c>
      <c r="E30" s="324"/>
      <c r="F30" s="327"/>
      <c r="G30" s="193"/>
    </row>
    <row r="31" spans="2:7" s="96" customFormat="1">
      <c r="B31" s="322"/>
      <c r="C31" s="101" t="s">
        <v>486</v>
      </c>
      <c r="D31" s="110" t="s">
        <v>153</v>
      </c>
      <c r="E31" s="325"/>
      <c r="F31" s="328"/>
      <c r="G31" s="193"/>
    </row>
    <row r="32" spans="2:7" s="96" customFormat="1">
      <c r="B32" s="320" t="s">
        <v>30</v>
      </c>
      <c r="C32" s="101" t="s">
        <v>167</v>
      </c>
      <c r="D32" s="101" t="s">
        <v>154</v>
      </c>
      <c r="E32" s="323" t="s">
        <v>27</v>
      </c>
      <c r="F32" s="326" t="s">
        <v>62</v>
      </c>
      <c r="G32" s="329"/>
    </row>
    <row r="33" spans="2:7" s="96" customFormat="1">
      <c r="B33" s="321"/>
      <c r="C33" s="103" t="s">
        <v>165</v>
      </c>
      <c r="D33" s="110" t="s">
        <v>152</v>
      </c>
      <c r="E33" s="324"/>
      <c r="F33" s="327"/>
      <c r="G33" s="330"/>
    </row>
    <row r="34" spans="2:7" s="96" customFormat="1">
      <c r="B34" s="321"/>
      <c r="C34" s="103" t="s">
        <v>166</v>
      </c>
      <c r="D34" s="110" t="s">
        <v>153</v>
      </c>
      <c r="E34" s="324"/>
      <c r="F34" s="327"/>
      <c r="G34" s="330"/>
    </row>
    <row r="35" spans="2:7" s="96" customFormat="1">
      <c r="B35" s="321"/>
      <c r="C35" s="103" t="s">
        <v>502</v>
      </c>
      <c r="D35" s="110" t="s">
        <v>499</v>
      </c>
      <c r="E35" s="324"/>
      <c r="F35" s="327"/>
      <c r="G35" s="330"/>
    </row>
    <row r="36" spans="2:7" s="96" customFormat="1" ht="31.5">
      <c r="B36" s="321"/>
      <c r="C36" s="103" t="s">
        <v>466</v>
      </c>
      <c r="D36" s="103" t="s">
        <v>469</v>
      </c>
      <c r="E36" s="324"/>
      <c r="F36" s="327"/>
      <c r="G36" s="330"/>
    </row>
    <row r="37" spans="2:7" s="96" customFormat="1" ht="31.5">
      <c r="B37" s="322"/>
      <c r="C37" s="103" t="s">
        <v>467</v>
      </c>
      <c r="D37" s="103" t="s">
        <v>469</v>
      </c>
      <c r="E37" s="325"/>
      <c r="F37" s="328"/>
      <c r="G37" s="331"/>
    </row>
    <row r="38" spans="2:7" s="96" customFormat="1">
      <c r="B38" s="320" t="s">
        <v>31</v>
      </c>
      <c r="C38" s="103" t="s">
        <v>169</v>
      </c>
      <c r="D38" s="101" t="s">
        <v>154</v>
      </c>
      <c r="E38" s="323" t="s">
        <v>27</v>
      </c>
      <c r="F38" s="326" t="s">
        <v>63</v>
      </c>
      <c r="G38" s="329"/>
    </row>
    <row r="39" spans="2:7" s="96" customFormat="1">
      <c r="B39" s="321"/>
      <c r="C39" s="103" t="s">
        <v>170</v>
      </c>
      <c r="D39" s="110" t="s">
        <v>152</v>
      </c>
      <c r="E39" s="324"/>
      <c r="F39" s="327"/>
      <c r="G39" s="330"/>
    </row>
    <row r="40" spans="2:7" s="96" customFormat="1">
      <c r="B40" s="321"/>
      <c r="C40" s="103" t="s">
        <v>168</v>
      </c>
      <c r="D40" s="110" t="s">
        <v>153</v>
      </c>
      <c r="E40" s="324"/>
      <c r="F40" s="327"/>
      <c r="G40" s="330"/>
    </row>
    <row r="41" spans="2:7" s="96" customFormat="1">
      <c r="B41" s="321"/>
      <c r="C41" s="103" t="s">
        <v>503</v>
      </c>
      <c r="D41" s="110" t="s">
        <v>499</v>
      </c>
      <c r="E41" s="324"/>
      <c r="F41" s="327"/>
      <c r="G41" s="330"/>
    </row>
    <row r="42" spans="2:7" s="96" customFormat="1" ht="31.5">
      <c r="B42" s="322"/>
      <c r="C42" s="103" t="s">
        <v>468</v>
      </c>
      <c r="D42" s="110" t="s">
        <v>469</v>
      </c>
      <c r="E42" s="325"/>
      <c r="F42" s="328"/>
      <c r="G42" s="331"/>
    </row>
    <row r="43" spans="2:7" s="96" customFormat="1">
      <c r="B43" s="356" t="s">
        <v>732</v>
      </c>
      <c r="C43" s="103" t="s">
        <v>717</v>
      </c>
      <c r="D43" s="101" t="s">
        <v>154</v>
      </c>
      <c r="E43" s="323" t="s">
        <v>725</v>
      </c>
      <c r="F43" s="326" t="s">
        <v>726</v>
      </c>
      <c r="G43" s="193"/>
    </row>
    <row r="44" spans="2:7" s="96" customFormat="1">
      <c r="B44" s="350"/>
      <c r="C44" s="103" t="s">
        <v>718</v>
      </c>
      <c r="D44" s="110" t="s">
        <v>152</v>
      </c>
      <c r="E44" s="324"/>
      <c r="F44" s="327"/>
      <c r="G44" s="193"/>
    </row>
    <row r="45" spans="2:7" s="96" customFormat="1">
      <c r="B45" s="357"/>
      <c r="C45" s="101" t="s">
        <v>719</v>
      </c>
      <c r="D45" s="110" t="s">
        <v>153</v>
      </c>
      <c r="E45" s="324"/>
      <c r="F45" s="328"/>
      <c r="G45" s="193"/>
    </row>
    <row r="46" spans="2:7" s="96" customFormat="1">
      <c r="B46" s="321" t="s">
        <v>723</v>
      </c>
      <c r="C46" s="200" t="s">
        <v>720</v>
      </c>
      <c r="D46" s="101" t="s">
        <v>154</v>
      </c>
      <c r="E46" s="323" t="s">
        <v>724</v>
      </c>
      <c r="F46" s="326" t="s">
        <v>726</v>
      </c>
      <c r="G46" s="192"/>
    </row>
    <row r="47" spans="2:7" s="96" customFormat="1">
      <c r="B47" s="321"/>
      <c r="C47" s="103" t="s">
        <v>721</v>
      </c>
      <c r="D47" s="110" t="s">
        <v>152</v>
      </c>
      <c r="E47" s="324"/>
      <c r="F47" s="327"/>
      <c r="G47" s="193"/>
    </row>
    <row r="48" spans="2:7" s="96" customFormat="1">
      <c r="B48" s="322"/>
      <c r="C48" s="103" t="s">
        <v>722</v>
      </c>
      <c r="D48" s="110" t="s">
        <v>153</v>
      </c>
      <c r="E48" s="324"/>
      <c r="F48" s="328"/>
      <c r="G48" s="217"/>
    </row>
    <row r="49" spans="2:7" s="96" customFormat="1">
      <c r="B49" s="339" t="s">
        <v>866</v>
      </c>
      <c r="C49" s="101" t="s">
        <v>868</v>
      </c>
      <c r="D49" s="101" t="s">
        <v>154</v>
      </c>
      <c r="E49" s="323" t="s">
        <v>724</v>
      </c>
      <c r="F49" s="326" t="s">
        <v>874</v>
      </c>
      <c r="G49" s="192"/>
    </row>
    <row r="50" spans="2:7" s="96" customFormat="1">
      <c r="B50" s="354"/>
      <c r="C50" s="101" t="s">
        <v>869</v>
      </c>
      <c r="D50" s="110" t="s">
        <v>152</v>
      </c>
      <c r="E50" s="324"/>
      <c r="F50" s="327"/>
      <c r="G50" s="193"/>
    </row>
    <row r="51" spans="2:7" s="96" customFormat="1">
      <c r="B51" s="355"/>
      <c r="C51" s="101" t="s">
        <v>870</v>
      </c>
      <c r="D51" s="110" t="s">
        <v>153</v>
      </c>
      <c r="E51" s="324"/>
      <c r="F51" s="328"/>
      <c r="G51" s="217"/>
    </row>
    <row r="52" spans="2:7" s="96" customFormat="1">
      <c r="B52" s="339" t="s">
        <v>867</v>
      </c>
      <c r="C52" s="101" t="s">
        <v>871</v>
      </c>
      <c r="D52" s="101" t="s">
        <v>154</v>
      </c>
      <c r="E52" s="323" t="s">
        <v>724</v>
      </c>
      <c r="F52" s="326" t="s">
        <v>875</v>
      </c>
      <c r="G52" s="193"/>
    </row>
    <row r="53" spans="2:7" s="96" customFormat="1">
      <c r="B53" s="354"/>
      <c r="C53" s="101" t="s">
        <v>872</v>
      </c>
      <c r="D53" s="110" t="s">
        <v>152</v>
      </c>
      <c r="E53" s="324"/>
      <c r="F53" s="327"/>
      <c r="G53" s="193"/>
    </row>
    <row r="54" spans="2:7" s="96" customFormat="1">
      <c r="B54" s="355"/>
      <c r="C54" s="101" t="s">
        <v>873</v>
      </c>
      <c r="D54" s="110" t="s">
        <v>153</v>
      </c>
      <c r="E54" s="324"/>
      <c r="F54" s="328"/>
      <c r="G54" s="193"/>
    </row>
    <row r="55" spans="2:7" s="96" customFormat="1">
      <c r="B55" s="339" t="s">
        <v>903</v>
      </c>
      <c r="C55" s="101" t="s">
        <v>912</v>
      </c>
      <c r="D55" s="101" t="s">
        <v>154</v>
      </c>
      <c r="E55" s="323" t="s">
        <v>724</v>
      </c>
      <c r="F55" s="326" t="s">
        <v>904</v>
      </c>
      <c r="G55" s="192"/>
    </row>
    <row r="56" spans="2:7" s="96" customFormat="1">
      <c r="B56" s="354"/>
      <c r="C56" s="101" t="s">
        <v>913</v>
      </c>
      <c r="D56" s="110" t="s">
        <v>152</v>
      </c>
      <c r="E56" s="324"/>
      <c r="F56" s="327"/>
      <c r="G56" s="193"/>
    </row>
    <row r="57" spans="2:7" s="96" customFormat="1">
      <c r="B57" s="355"/>
      <c r="C57" s="101" t="s">
        <v>914</v>
      </c>
      <c r="D57" s="110" t="s">
        <v>153</v>
      </c>
      <c r="E57" s="324"/>
      <c r="F57" s="328"/>
      <c r="G57" s="217"/>
    </row>
    <row r="58" spans="2:7" s="96" customFormat="1">
      <c r="B58" s="339" t="s">
        <v>752</v>
      </c>
      <c r="C58" s="103" t="s">
        <v>753</v>
      </c>
      <c r="D58" s="110" t="s">
        <v>757</v>
      </c>
      <c r="E58" s="323" t="s">
        <v>27</v>
      </c>
      <c r="F58" s="326" t="s">
        <v>828</v>
      </c>
      <c r="G58" s="329"/>
    </row>
    <row r="59" spans="2:7" s="96" customFormat="1">
      <c r="B59" s="354"/>
      <c r="C59" s="103" t="s">
        <v>754</v>
      </c>
      <c r="D59" s="110" t="s">
        <v>758</v>
      </c>
      <c r="E59" s="324"/>
      <c r="F59" s="327"/>
      <c r="G59" s="330"/>
    </row>
    <row r="60" spans="2:7" s="96" customFormat="1">
      <c r="B60" s="354"/>
      <c r="C60" s="103" t="s">
        <v>755</v>
      </c>
      <c r="D60" s="110" t="s">
        <v>759</v>
      </c>
      <c r="E60" s="324"/>
      <c r="F60" s="327"/>
      <c r="G60" s="330"/>
    </row>
    <row r="61" spans="2:7" s="96" customFormat="1" ht="31.5" customHeight="1">
      <c r="B61" s="355"/>
      <c r="C61" s="103" t="s">
        <v>756</v>
      </c>
      <c r="D61" s="103" t="s">
        <v>469</v>
      </c>
      <c r="E61" s="325"/>
      <c r="F61" s="328"/>
      <c r="G61" s="331"/>
    </row>
    <row r="62" spans="2:7" s="96" customFormat="1" ht="15.75" customHeight="1">
      <c r="B62" s="356" t="s">
        <v>301</v>
      </c>
      <c r="C62" s="101" t="s">
        <v>371</v>
      </c>
      <c r="D62" s="101" t="s">
        <v>154</v>
      </c>
      <c r="E62" s="323" t="s">
        <v>27</v>
      </c>
      <c r="F62" s="358" t="s">
        <v>65</v>
      </c>
      <c r="G62" s="329"/>
    </row>
    <row r="63" spans="2:7" s="96" customFormat="1">
      <c r="B63" s="350"/>
      <c r="C63" s="101" t="s">
        <v>171</v>
      </c>
      <c r="D63" s="101" t="s">
        <v>152</v>
      </c>
      <c r="E63" s="324"/>
      <c r="F63" s="359"/>
      <c r="G63" s="330"/>
    </row>
    <row r="64" spans="2:7" s="96" customFormat="1">
      <c r="B64" s="350"/>
      <c r="C64" s="101" t="s">
        <v>372</v>
      </c>
      <c r="D64" s="101" t="s">
        <v>153</v>
      </c>
      <c r="E64" s="324"/>
      <c r="F64" s="359"/>
      <c r="G64" s="330"/>
    </row>
    <row r="65" spans="2:7" s="96" customFormat="1" ht="31.5">
      <c r="B65" s="350"/>
      <c r="C65" s="195" t="s">
        <v>746</v>
      </c>
      <c r="D65" s="103" t="s">
        <v>469</v>
      </c>
      <c r="E65" s="324"/>
      <c r="F65" s="359"/>
      <c r="G65" s="193"/>
    </row>
    <row r="66" spans="2:7" s="96" customFormat="1" ht="31.5">
      <c r="B66" s="357"/>
      <c r="C66" s="195" t="s">
        <v>747</v>
      </c>
      <c r="D66" s="103" t="s">
        <v>469</v>
      </c>
      <c r="E66" s="325"/>
      <c r="F66" s="360"/>
      <c r="G66" s="217"/>
    </row>
    <row r="67" spans="2:7" s="96" customFormat="1" ht="15.75" customHeight="1">
      <c r="B67" s="356" t="s">
        <v>28</v>
      </c>
      <c r="C67" s="101" t="s">
        <v>373</v>
      </c>
      <c r="D67" s="101" t="s">
        <v>154</v>
      </c>
      <c r="E67" s="323" t="s">
        <v>27</v>
      </c>
      <c r="F67" s="358" t="s">
        <v>66</v>
      </c>
      <c r="G67" s="361"/>
    </row>
    <row r="68" spans="2:7" s="96" customFormat="1">
      <c r="B68" s="350"/>
      <c r="C68" s="101" t="s">
        <v>172</v>
      </c>
      <c r="D68" s="101" t="s">
        <v>152</v>
      </c>
      <c r="E68" s="324"/>
      <c r="F68" s="359"/>
      <c r="G68" s="362"/>
    </row>
    <row r="69" spans="2:7" s="96" customFormat="1">
      <c r="B69" s="350"/>
      <c r="C69" s="101" t="s">
        <v>374</v>
      </c>
      <c r="D69" s="101" t="s">
        <v>153</v>
      </c>
      <c r="E69" s="324"/>
      <c r="F69" s="359"/>
      <c r="G69" s="362"/>
    </row>
    <row r="70" spans="2:7" s="96" customFormat="1" ht="31.5">
      <c r="B70" s="350"/>
      <c r="C70" s="195" t="s">
        <v>748</v>
      </c>
      <c r="D70" s="103" t="s">
        <v>469</v>
      </c>
      <c r="E70" s="324"/>
      <c r="F70" s="359"/>
      <c r="G70" s="193"/>
    </row>
    <row r="71" spans="2:7" s="96" customFormat="1" ht="31.5">
      <c r="B71" s="357"/>
      <c r="C71" s="195" t="s">
        <v>749</v>
      </c>
      <c r="D71" s="103" t="s">
        <v>469</v>
      </c>
      <c r="E71" s="325"/>
      <c r="F71" s="360"/>
      <c r="G71" s="217"/>
    </row>
    <row r="72" spans="2:7" s="96" customFormat="1" ht="15.75" customHeight="1">
      <c r="B72" s="356" t="s">
        <v>147</v>
      </c>
      <c r="C72" s="101" t="s">
        <v>375</v>
      </c>
      <c r="D72" s="101" t="s">
        <v>154</v>
      </c>
      <c r="E72" s="323" t="s">
        <v>27</v>
      </c>
      <c r="F72" s="358" t="s">
        <v>67</v>
      </c>
      <c r="G72" s="329"/>
    </row>
    <row r="73" spans="2:7" s="96" customFormat="1">
      <c r="B73" s="350"/>
      <c r="C73" s="101" t="s">
        <v>173</v>
      </c>
      <c r="D73" s="101" t="s">
        <v>152</v>
      </c>
      <c r="E73" s="324"/>
      <c r="F73" s="359"/>
      <c r="G73" s="330"/>
    </row>
    <row r="74" spans="2:7" s="96" customFormat="1">
      <c r="B74" s="350"/>
      <c r="C74" s="103" t="s">
        <v>376</v>
      </c>
      <c r="D74" s="103" t="s">
        <v>153</v>
      </c>
      <c r="E74" s="324"/>
      <c r="F74" s="359"/>
      <c r="G74" s="330"/>
    </row>
    <row r="75" spans="2:7" s="96" customFormat="1" ht="31.5">
      <c r="B75" s="350"/>
      <c r="C75" s="195" t="s">
        <v>750</v>
      </c>
      <c r="D75" s="103" t="s">
        <v>469</v>
      </c>
      <c r="E75" s="324"/>
      <c r="F75" s="359"/>
      <c r="G75" s="193"/>
    </row>
    <row r="76" spans="2:7" s="96" customFormat="1" ht="31.5">
      <c r="B76" s="357"/>
      <c r="C76" s="195" t="s">
        <v>751</v>
      </c>
      <c r="D76" s="103" t="s">
        <v>469</v>
      </c>
      <c r="E76" s="325"/>
      <c r="F76" s="360"/>
      <c r="G76" s="193"/>
    </row>
    <row r="77" spans="2:7" s="96" customFormat="1">
      <c r="B77" s="320" t="s">
        <v>852</v>
      </c>
      <c r="C77" s="195" t="s">
        <v>853</v>
      </c>
      <c r="D77" s="103" t="s">
        <v>154</v>
      </c>
      <c r="E77" s="323" t="s">
        <v>27</v>
      </c>
      <c r="F77" s="326" t="s">
        <v>856</v>
      </c>
      <c r="G77" s="193"/>
    </row>
    <row r="78" spans="2:7" s="96" customFormat="1">
      <c r="B78" s="321"/>
      <c r="C78" s="195" t="s">
        <v>854</v>
      </c>
      <c r="D78" s="103" t="s">
        <v>152</v>
      </c>
      <c r="E78" s="324"/>
      <c r="F78" s="327"/>
      <c r="G78" s="193"/>
    </row>
    <row r="79" spans="2:7" s="96" customFormat="1">
      <c r="B79" s="322"/>
      <c r="C79" s="195" t="s">
        <v>855</v>
      </c>
      <c r="D79" s="103" t="s">
        <v>153</v>
      </c>
      <c r="E79" s="325"/>
      <c r="F79" s="328"/>
      <c r="G79" s="193"/>
    </row>
    <row r="80" spans="2:7" s="96" customFormat="1" ht="15.75" customHeight="1">
      <c r="B80" s="356" t="s">
        <v>493</v>
      </c>
      <c r="C80" s="101" t="s">
        <v>489</v>
      </c>
      <c r="D80" s="101" t="s">
        <v>154</v>
      </c>
      <c r="E80" s="323" t="s">
        <v>27</v>
      </c>
      <c r="F80" s="358" t="s">
        <v>490</v>
      </c>
      <c r="G80" s="192"/>
    </row>
    <row r="81" spans="2:7" s="96" customFormat="1">
      <c r="B81" s="350"/>
      <c r="C81" s="101" t="s">
        <v>491</v>
      </c>
      <c r="D81" s="101" t="s">
        <v>152</v>
      </c>
      <c r="E81" s="324"/>
      <c r="F81" s="359"/>
      <c r="G81" s="193"/>
    </row>
    <row r="82" spans="2:7" s="96" customFormat="1">
      <c r="B82" s="350"/>
      <c r="C82" s="101" t="s">
        <v>492</v>
      </c>
      <c r="D82" s="101" t="s">
        <v>153</v>
      </c>
      <c r="E82" s="324"/>
      <c r="F82" s="359"/>
      <c r="G82" s="193"/>
    </row>
    <row r="83" spans="2:7" s="96" customFormat="1" ht="31.5">
      <c r="B83" s="350"/>
      <c r="C83" s="195" t="s">
        <v>850</v>
      </c>
      <c r="D83" s="103" t="s">
        <v>469</v>
      </c>
      <c r="E83" s="324"/>
      <c r="F83" s="359"/>
      <c r="G83" s="193"/>
    </row>
    <row r="84" spans="2:7" s="96" customFormat="1" ht="31.5">
      <c r="B84" s="357"/>
      <c r="C84" s="195" t="s">
        <v>851</v>
      </c>
      <c r="D84" s="103" t="s">
        <v>469</v>
      </c>
      <c r="E84" s="325"/>
      <c r="F84" s="360"/>
      <c r="G84" s="193"/>
    </row>
    <row r="85" spans="2:7" s="96" customFormat="1">
      <c r="B85" s="320" t="s">
        <v>440</v>
      </c>
      <c r="C85" s="101" t="s">
        <v>441</v>
      </c>
      <c r="D85" s="101" t="s">
        <v>152</v>
      </c>
      <c r="E85" s="323" t="s">
        <v>27</v>
      </c>
      <c r="F85" s="326" t="s">
        <v>442</v>
      </c>
      <c r="G85" s="329"/>
    </row>
    <row r="86" spans="2:7" s="96" customFormat="1">
      <c r="B86" s="321"/>
      <c r="C86" s="200" t="s">
        <v>443</v>
      </c>
      <c r="D86" s="103" t="s">
        <v>153</v>
      </c>
      <c r="E86" s="324"/>
      <c r="F86" s="327"/>
      <c r="G86" s="330"/>
    </row>
    <row r="87" spans="2:7" s="96" customFormat="1">
      <c r="B87" s="343" t="s">
        <v>587</v>
      </c>
      <c r="C87" s="101" t="s">
        <v>571</v>
      </c>
      <c r="D87" s="101" t="s">
        <v>152</v>
      </c>
      <c r="E87" s="323" t="s">
        <v>27</v>
      </c>
      <c r="F87" s="326" t="s">
        <v>442</v>
      </c>
      <c r="G87" s="329"/>
    </row>
    <row r="88" spans="2:7" s="96" customFormat="1">
      <c r="B88" s="321"/>
      <c r="C88" s="200" t="s">
        <v>572</v>
      </c>
      <c r="D88" s="103" t="s">
        <v>153</v>
      </c>
      <c r="E88" s="324"/>
      <c r="F88" s="327"/>
      <c r="G88" s="330"/>
    </row>
    <row r="89" spans="2:7" s="96" customFormat="1">
      <c r="B89" s="343" t="s">
        <v>589</v>
      </c>
      <c r="C89" s="101" t="s">
        <v>553</v>
      </c>
      <c r="D89" s="101" t="s">
        <v>152</v>
      </c>
      <c r="E89" s="323" t="s">
        <v>27</v>
      </c>
      <c r="F89" s="326" t="s">
        <v>442</v>
      </c>
      <c r="G89" s="329"/>
    </row>
    <row r="90" spans="2:7" s="96" customFormat="1">
      <c r="B90" s="344"/>
      <c r="C90" s="103" t="s">
        <v>554</v>
      </c>
      <c r="D90" s="103" t="s">
        <v>153</v>
      </c>
      <c r="E90" s="324"/>
      <c r="F90" s="327"/>
      <c r="G90" s="330"/>
    </row>
    <row r="91" spans="2:7" s="96" customFormat="1">
      <c r="B91" s="343" t="s">
        <v>588</v>
      </c>
      <c r="C91" s="101" t="s">
        <v>551</v>
      </c>
      <c r="D91" s="101" t="s">
        <v>152</v>
      </c>
      <c r="E91" s="323" t="s">
        <v>27</v>
      </c>
      <c r="F91" s="326" t="s">
        <v>442</v>
      </c>
      <c r="G91" s="329"/>
    </row>
    <row r="92" spans="2:7" s="96" customFormat="1">
      <c r="B92" s="322"/>
      <c r="C92" s="200" t="s">
        <v>552</v>
      </c>
      <c r="D92" s="103" t="s">
        <v>153</v>
      </c>
      <c r="E92" s="324"/>
      <c r="F92" s="327"/>
      <c r="G92" s="330"/>
    </row>
    <row r="93" spans="2:7" s="96" customFormat="1">
      <c r="B93" s="349" t="s">
        <v>662</v>
      </c>
      <c r="C93" s="101" t="s">
        <v>659</v>
      </c>
      <c r="D93" s="101" t="s">
        <v>154</v>
      </c>
      <c r="E93" s="323" t="s">
        <v>27</v>
      </c>
      <c r="F93" s="326" t="s">
        <v>50</v>
      </c>
      <c r="G93" s="192"/>
    </row>
    <row r="94" spans="2:7" s="96" customFormat="1">
      <c r="B94" s="350"/>
      <c r="C94" s="101" t="s">
        <v>660</v>
      </c>
      <c r="D94" s="101" t="s">
        <v>152</v>
      </c>
      <c r="E94" s="324"/>
      <c r="F94" s="327"/>
      <c r="G94" s="193"/>
    </row>
    <row r="95" spans="2:7" s="96" customFormat="1" ht="16.5" thickBot="1">
      <c r="B95" s="351"/>
      <c r="C95" s="104" t="s">
        <v>661</v>
      </c>
      <c r="D95" s="104" t="s">
        <v>153</v>
      </c>
      <c r="E95" s="352"/>
      <c r="F95" s="353"/>
      <c r="G95" s="202"/>
    </row>
    <row r="96" spans="2:7" s="96" customFormat="1">
      <c r="B96" s="97"/>
      <c r="C96" s="97"/>
      <c r="D96" s="97"/>
      <c r="E96" s="97"/>
      <c r="F96" s="115"/>
      <c r="G96" s="116"/>
    </row>
    <row r="97" spans="2:7" s="96" customFormat="1" ht="16.5" thickBot="1">
      <c r="B97" s="96" t="s">
        <v>149</v>
      </c>
      <c r="C97" s="97"/>
      <c r="D97" s="97"/>
      <c r="E97" s="97"/>
      <c r="F97" s="115"/>
      <c r="G97" s="116"/>
    </row>
    <row r="98" spans="2:7" s="96" customFormat="1" ht="30" customHeight="1" thickBot="1">
      <c r="B98" s="123" t="s">
        <v>24</v>
      </c>
      <c r="C98" s="98" t="s">
        <v>140</v>
      </c>
      <c r="D98" s="98" t="s">
        <v>144</v>
      </c>
      <c r="E98" s="98" t="s">
        <v>32</v>
      </c>
      <c r="F98" s="112" t="s">
        <v>51</v>
      </c>
      <c r="G98" s="117" t="s">
        <v>52</v>
      </c>
    </row>
    <row r="99" spans="2:7" s="96" customFormat="1">
      <c r="B99" s="347" t="s">
        <v>305</v>
      </c>
      <c r="C99" s="105" t="s">
        <v>176</v>
      </c>
      <c r="D99" s="100" t="s">
        <v>154</v>
      </c>
      <c r="E99" s="348" t="s">
        <v>33</v>
      </c>
      <c r="F99" s="365" t="s">
        <v>50</v>
      </c>
      <c r="G99" s="367"/>
    </row>
    <row r="100" spans="2:7" s="96" customFormat="1">
      <c r="B100" s="321"/>
      <c r="C100" s="105" t="s">
        <v>175</v>
      </c>
      <c r="D100" s="101" t="s">
        <v>152</v>
      </c>
      <c r="E100" s="324"/>
      <c r="F100" s="327"/>
      <c r="G100" s="337"/>
    </row>
    <row r="101" spans="2:7" s="96" customFormat="1">
      <c r="B101" s="321"/>
      <c r="C101" s="105" t="s">
        <v>174</v>
      </c>
      <c r="D101" s="101" t="s">
        <v>153</v>
      </c>
      <c r="E101" s="324"/>
      <c r="F101" s="327"/>
      <c r="G101" s="337"/>
    </row>
    <row r="102" spans="2:7" s="96" customFormat="1">
      <c r="B102" s="321"/>
      <c r="C102" s="105" t="s">
        <v>504</v>
      </c>
      <c r="D102" s="101" t="s">
        <v>499</v>
      </c>
      <c r="E102" s="324"/>
      <c r="F102" s="327"/>
      <c r="G102" s="337"/>
    </row>
    <row r="103" spans="2:7" s="96" customFormat="1" ht="31.5">
      <c r="B103" s="322"/>
      <c r="C103" s="105" t="s">
        <v>470</v>
      </c>
      <c r="D103" s="110" t="s">
        <v>469</v>
      </c>
      <c r="E103" s="325"/>
      <c r="F103" s="328"/>
      <c r="G103" s="338"/>
    </row>
    <row r="104" spans="2:7" s="96" customFormat="1">
      <c r="B104" s="320" t="s">
        <v>34</v>
      </c>
      <c r="C104" s="106" t="s">
        <v>179</v>
      </c>
      <c r="D104" s="101" t="s">
        <v>154</v>
      </c>
      <c r="E104" s="323" t="s">
        <v>33</v>
      </c>
      <c r="F104" s="326" t="s">
        <v>50</v>
      </c>
      <c r="G104" s="336"/>
    </row>
    <row r="105" spans="2:7" s="96" customFormat="1">
      <c r="B105" s="321"/>
      <c r="C105" s="106" t="s">
        <v>178</v>
      </c>
      <c r="D105" s="110" t="s">
        <v>152</v>
      </c>
      <c r="E105" s="324"/>
      <c r="F105" s="327"/>
      <c r="G105" s="337"/>
    </row>
    <row r="106" spans="2:7" s="96" customFormat="1">
      <c r="B106" s="321"/>
      <c r="C106" s="106" t="s">
        <v>177</v>
      </c>
      <c r="D106" s="110" t="s">
        <v>153</v>
      </c>
      <c r="E106" s="324"/>
      <c r="F106" s="327"/>
      <c r="G106" s="337"/>
    </row>
    <row r="107" spans="2:7" s="96" customFormat="1">
      <c r="B107" s="321"/>
      <c r="C107" s="106" t="s">
        <v>507</v>
      </c>
      <c r="D107" s="110" t="s">
        <v>499</v>
      </c>
      <c r="E107" s="324"/>
      <c r="F107" s="327"/>
      <c r="G107" s="337"/>
    </row>
    <row r="108" spans="2:7" s="96" customFormat="1" ht="31.5">
      <c r="B108" s="322"/>
      <c r="C108" s="105" t="s">
        <v>471</v>
      </c>
      <c r="D108" s="110" t="s">
        <v>469</v>
      </c>
      <c r="E108" s="325"/>
      <c r="F108" s="328"/>
      <c r="G108" s="338"/>
    </row>
    <row r="109" spans="2:7" s="96" customFormat="1">
      <c r="B109" s="320" t="s">
        <v>401</v>
      </c>
      <c r="C109" s="106" t="s">
        <v>403</v>
      </c>
      <c r="D109" s="101" t="s">
        <v>154</v>
      </c>
      <c r="E109" s="323" t="s">
        <v>35</v>
      </c>
      <c r="F109" s="326" t="s">
        <v>50</v>
      </c>
      <c r="G109" s="336"/>
    </row>
    <row r="110" spans="2:7" s="96" customFormat="1">
      <c r="B110" s="321"/>
      <c r="C110" s="106" t="s">
        <v>402</v>
      </c>
      <c r="D110" s="110" t="s">
        <v>152</v>
      </c>
      <c r="E110" s="324"/>
      <c r="F110" s="327"/>
      <c r="G110" s="337"/>
    </row>
    <row r="111" spans="2:7" s="96" customFormat="1">
      <c r="B111" s="321"/>
      <c r="C111" s="106" t="s">
        <v>404</v>
      </c>
      <c r="D111" s="110" t="s">
        <v>153</v>
      </c>
      <c r="E111" s="324"/>
      <c r="F111" s="327"/>
      <c r="G111" s="337"/>
    </row>
    <row r="112" spans="2:7" s="96" customFormat="1">
      <c r="B112" s="321"/>
      <c r="C112" s="106" t="s">
        <v>508</v>
      </c>
      <c r="D112" s="110" t="s">
        <v>499</v>
      </c>
      <c r="E112" s="324"/>
      <c r="F112" s="327"/>
      <c r="G112" s="337"/>
    </row>
    <row r="113" spans="2:7" s="96" customFormat="1" ht="31.5">
      <c r="B113" s="322"/>
      <c r="C113" s="106" t="s">
        <v>472</v>
      </c>
      <c r="D113" s="110" t="s">
        <v>469</v>
      </c>
      <c r="E113" s="325"/>
      <c r="F113" s="328"/>
      <c r="G113" s="338"/>
    </row>
    <row r="114" spans="2:7" s="96" customFormat="1">
      <c r="B114" s="320" t="s">
        <v>36</v>
      </c>
      <c r="C114" s="126" t="s">
        <v>193</v>
      </c>
      <c r="D114" s="101" t="s">
        <v>154</v>
      </c>
      <c r="E114" s="323" t="s">
        <v>35</v>
      </c>
      <c r="F114" s="326" t="s">
        <v>50</v>
      </c>
      <c r="G114" s="336"/>
    </row>
    <row r="115" spans="2:7" s="96" customFormat="1">
      <c r="B115" s="321"/>
      <c r="C115" s="126" t="s">
        <v>194</v>
      </c>
      <c r="D115" s="110" t="s">
        <v>152</v>
      </c>
      <c r="E115" s="324"/>
      <c r="F115" s="327"/>
      <c r="G115" s="337"/>
    </row>
    <row r="116" spans="2:7" s="96" customFormat="1">
      <c r="B116" s="321"/>
      <c r="C116" s="126" t="s">
        <v>195</v>
      </c>
      <c r="D116" s="110" t="s">
        <v>153</v>
      </c>
      <c r="E116" s="324"/>
      <c r="F116" s="327"/>
      <c r="G116" s="337"/>
    </row>
    <row r="117" spans="2:7" s="96" customFormat="1">
      <c r="B117" s="321"/>
      <c r="C117" s="126" t="s">
        <v>669</v>
      </c>
      <c r="D117" s="110" t="s">
        <v>495</v>
      </c>
      <c r="E117" s="324"/>
      <c r="F117" s="327"/>
      <c r="G117" s="337"/>
    </row>
    <row r="118" spans="2:7" s="96" customFormat="1" ht="31.5">
      <c r="B118" s="322"/>
      <c r="C118" s="126" t="s">
        <v>670</v>
      </c>
      <c r="D118" s="110" t="s">
        <v>469</v>
      </c>
      <c r="E118" s="325"/>
      <c r="F118" s="328"/>
      <c r="G118" s="338"/>
    </row>
    <row r="119" spans="2:7" s="96" customFormat="1">
      <c r="B119" s="320" t="s">
        <v>57</v>
      </c>
      <c r="C119" s="126" t="s">
        <v>198</v>
      </c>
      <c r="D119" s="101" t="s">
        <v>154</v>
      </c>
      <c r="E119" s="323" t="s">
        <v>35</v>
      </c>
      <c r="F119" s="326" t="s">
        <v>50</v>
      </c>
      <c r="G119" s="342" t="s">
        <v>146</v>
      </c>
    </row>
    <row r="120" spans="2:7" s="96" customFormat="1">
      <c r="B120" s="321"/>
      <c r="C120" s="126" t="s">
        <v>197</v>
      </c>
      <c r="D120" s="110" t="s">
        <v>152</v>
      </c>
      <c r="E120" s="324"/>
      <c r="F120" s="327"/>
      <c r="G120" s="363"/>
    </row>
    <row r="121" spans="2:7" s="96" customFormat="1">
      <c r="B121" s="321"/>
      <c r="C121" s="126" t="s">
        <v>196</v>
      </c>
      <c r="D121" s="110" t="s">
        <v>153</v>
      </c>
      <c r="E121" s="324"/>
      <c r="F121" s="327"/>
      <c r="G121" s="363"/>
    </row>
    <row r="122" spans="2:7" s="96" customFormat="1">
      <c r="B122" s="321"/>
      <c r="C122" s="126" t="s">
        <v>676</v>
      </c>
      <c r="D122" s="110" t="s">
        <v>495</v>
      </c>
      <c r="E122" s="324"/>
      <c r="F122" s="327"/>
      <c r="G122" s="363"/>
    </row>
    <row r="123" spans="2:7" s="96" customFormat="1" ht="31.5">
      <c r="B123" s="322"/>
      <c r="C123" s="126" t="s">
        <v>677</v>
      </c>
      <c r="D123" s="110" t="s">
        <v>469</v>
      </c>
      <c r="E123" s="325"/>
      <c r="F123" s="328"/>
      <c r="G123" s="364"/>
    </row>
    <row r="124" spans="2:7" s="96" customFormat="1">
      <c r="B124" s="320" t="s">
        <v>693</v>
      </c>
      <c r="C124" s="126" t="s">
        <v>694</v>
      </c>
      <c r="D124" s="101" t="s">
        <v>154</v>
      </c>
      <c r="E124" s="323" t="s">
        <v>35</v>
      </c>
      <c r="F124" s="326" t="s">
        <v>50</v>
      </c>
      <c r="G124" s="342"/>
    </row>
    <row r="125" spans="2:7" s="96" customFormat="1">
      <c r="B125" s="321"/>
      <c r="C125" s="126" t="s">
        <v>695</v>
      </c>
      <c r="D125" s="110" t="s">
        <v>152</v>
      </c>
      <c r="E125" s="324"/>
      <c r="F125" s="327"/>
      <c r="G125" s="363"/>
    </row>
    <row r="126" spans="2:7" s="96" customFormat="1">
      <c r="B126" s="321"/>
      <c r="C126" s="126" t="s">
        <v>696</v>
      </c>
      <c r="D126" s="110" t="s">
        <v>153</v>
      </c>
      <c r="E126" s="324"/>
      <c r="F126" s="327"/>
      <c r="G126" s="363"/>
    </row>
    <row r="127" spans="2:7" s="96" customFormat="1">
      <c r="B127" s="321"/>
      <c r="C127" s="126" t="s">
        <v>697</v>
      </c>
      <c r="D127" s="110" t="s">
        <v>495</v>
      </c>
      <c r="E127" s="324"/>
      <c r="F127" s="327"/>
      <c r="G127" s="363"/>
    </row>
    <row r="128" spans="2:7" s="96" customFormat="1" ht="31.5">
      <c r="B128" s="322"/>
      <c r="C128" s="126" t="s">
        <v>698</v>
      </c>
      <c r="D128" s="110" t="s">
        <v>469</v>
      </c>
      <c r="E128" s="325"/>
      <c r="F128" s="328"/>
      <c r="G128" s="364"/>
    </row>
    <row r="129" spans="2:7" s="96" customFormat="1">
      <c r="B129" s="320" t="s">
        <v>39</v>
      </c>
      <c r="C129" s="126" t="s">
        <v>201</v>
      </c>
      <c r="D129" s="101" t="s">
        <v>154</v>
      </c>
      <c r="E129" s="323" t="s">
        <v>35</v>
      </c>
      <c r="F129" s="326" t="s">
        <v>50</v>
      </c>
      <c r="G129" s="342" t="s">
        <v>103</v>
      </c>
    </row>
    <row r="130" spans="2:7" s="96" customFormat="1">
      <c r="B130" s="321"/>
      <c r="C130" s="126" t="s">
        <v>200</v>
      </c>
      <c r="D130" s="110" t="s">
        <v>152</v>
      </c>
      <c r="E130" s="324"/>
      <c r="F130" s="327"/>
      <c r="G130" s="363"/>
    </row>
    <row r="131" spans="2:7" s="96" customFormat="1">
      <c r="B131" s="321"/>
      <c r="C131" s="126" t="s">
        <v>199</v>
      </c>
      <c r="D131" s="110" t="s">
        <v>153</v>
      </c>
      <c r="E131" s="324"/>
      <c r="F131" s="327"/>
      <c r="G131" s="363"/>
    </row>
    <row r="132" spans="2:7" s="96" customFormat="1">
      <c r="B132" s="321"/>
      <c r="C132" s="126" t="s">
        <v>678</v>
      </c>
      <c r="D132" s="110" t="s">
        <v>495</v>
      </c>
      <c r="E132" s="324"/>
      <c r="F132" s="327"/>
      <c r="G132" s="363"/>
    </row>
    <row r="133" spans="2:7" s="96" customFormat="1" ht="31.5">
      <c r="B133" s="322"/>
      <c r="C133" s="126" t="s">
        <v>679</v>
      </c>
      <c r="D133" s="110" t="s">
        <v>469</v>
      </c>
      <c r="E133" s="325"/>
      <c r="F133" s="328"/>
      <c r="G133" s="364"/>
    </row>
    <row r="134" spans="2:7" s="96" customFormat="1">
      <c r="B134" s="320" t="s">
        <v>40</v>
      </c>
      <c r="C134" s="126" t="s">
        <v>202</v>
      </c>
      <c r="D134" s="101" t="s">
        <v>154</v>
      </c>
      <c r="E134" s="323" t="s">
        <v>35</v>
      </c>
      <c r="F134" s="326" t="s">
        <v>50</v>
      </c>
      <c r="G134" s="342" t="s">
        <v>56</v>
      </c>
    </row>
    <row r="135" spans="2:7" s="96" customFormat="1">
      <c r="B135" s="321"/>
      <c r="C135" s="126" t="s">
        <v>203</v>
      </c>
      <c r="D135" s="101" t="s">
        <v>152</v>
      </c>
      <c r="E135" s="324"/>
      <c r="F135" s="327"/>
      <c r="G135" s="363"/>
    </row>
    <row r="136" spans="2:7" s="96" customFormat="1">
      <c r="B136" s="321"/>
      <c r="C136" s="126" t="s">
        <v>204</v>
      </c>
      <c r="D136" s="101" t="s">
        <v>153</v>
      </c>
      <c r="E136" s="324"/>
      <c r="F136" s="327"/>
      <c r="G136" s="363"/>
    </row>
    <row r="137" spans="2:7" s="96" customFormat="1">
      <c r="B137" s="321"/>
      <c r="C137" s="126" t="s">
        <v>682</v>
      </c>
      <c r="D137" s="101" t="s">
        <v>495</v>
      </c>
      <c r="E137" s="324"/>
      <c r="F137" s="327"/>
      <c r="G137" s="363"/>
    </row>
    <row r="138" spans="2:7" s="96" customFormat="1" ht="31.5">
      <c r="B138" s="321"/>
      <c r="C138" s="219" t="s">
        <v>683</v>
      </c>
      <c r="D138" s="103" t="s">
        <v>469</v>
      </c>
      <c r="E138" s="324"/>
      <c r="F138" s="327"/>
      <c r="G138" s="363"/>
    </row>
    <row r="139" spans="2:7" s="96" customFormat="1">
      <c r="B139" s="320" t="s">
        <v>38</v>
      </c>
      <c r="C139" s="125" t="s">
        <v>181</v>
      </c>
      <c r="D139" s="101" t="s">
        <v>154</v>
      </c>
      <c r="E139" s="323" t="s">
        <v>35</v>
      </c>
      <c r="F139" s="326" t="s">
        <v>50</v>
      </c>
      <c r="G139" s="342" t="s">
        <v>145</v>
      </c>
    </row>
    <row r="140" spans="2:7" s="96" customFormat="1">
      <c r="B140" s="321"/>
      <c r="C140" s="125" t="s">
        <v>182</v>
      </c>
      <c r="D140" s="110" t="s">
        <v>152</v>
      </c>
      <c r="E140" s="324"/>
      <c r="F140" s="327"/>
      <c r="G140" s="363"/>
    </row>
    <row r="141" spans="2:7" s="96" customFormat="1">
      <c r="B141" s="321"/>
      <c r="C141" s="125" t="s">
        <v>183</v>
      </c>
      <c r="D141" s="110" t="s">
        <v>153</v>
      </c>
      <c r="E141" s="324"/>
      <c r="F141" s="327"/>
      <c r="G141" s="363"/>
    </row>
    <row r="142" spans="2:7" s="96" customFormat="1">
      <c r="B142" s="321"/>
      <c r="C142" s="125" t="s">
        <v>663</v>
      </c>
      <c r="D142" s="110" t="s">
        <v>495</v>
      </c>
      <c r="E142" s="324"/>
      <c r="F142" s="327"/>
      <c r="G142" s="363"/>
    </row>
    <row r="143" spans="2:7" s="96" customFormat="1" ht="31.5">
      <c r="B143" s="322"/>
      <c r="C143" s="125" t="s">
        <v>664</v>
      </c>
      <c r="D143" s="110" t="s">
        <v>469</v>
      </c>
      <c r="E143" s="325"/>
      <c r="F143" s="328"/>
      <c r="G143" s="364"/>
    </row>
    <row r="144" spans="2:7" s="96" customFormat="1">
      <c r="B144" s="320" t="s">
        <v>53</v>
      </c>
      <c r="C144" s="125" t="s">
        <v>185</v>
      </c>
      <c r="D144" s="101" t="s">
        <v>154</v>
      </c>
      <c r="E144" s="323" t="s">
        <v>35</v>
      </c>
      <c r="F144" s="326" t="s">
        <v>50</v>
      </c>
      <c r="G144" s="336" t="s">
        <v>55</v>
      </c>
    </row>
    <row r="145" spans="2:7" s="96" customFormat="1">
      <c r="B145" s="321"/>
      <c r="C145" s="125" t="s">
        <v>184</v>
      </c>
      <c r="D145" s="110" t="s">
        <v>152</v>
      </c>
      <c r="E145" s="324"/>
      <c r="F145" s="327"/>
      <c r="G145" s="337"/>
    </row>
    <row r="146" spans="2:7" s="96" customFormat="1">
      <c r="B146" s="321"/>
      <c r="C146" s="125" t="s">
        <v>186</v>
      </c>
      <c r="D146" s="110" t="s">
        <v>153</v>
      </c>
      <c r="E146" s="324"/>
      <c r="F146" s="327"/>
      <c r="G146" s="337"/>
    </row>
    <row r="147" spans="2:7" s="96" customFormat="1">
      <c r="B147" s="321"/>
      <c r="C147" s="125" t="s">
        <v>665</v>
      </c>
      <c r="D147" s="110" t="s">
        <v>495</v>
      </c>
      <c r="E147" s="324"/>
      <c r="F147" s="327"/>
      <c r="G147" s="337"/>
    </row>
    <row r="148" spans="2:7" s="96" customFormat="1" ht="31.5">
      <c r="B148" s="322"/>
      <c r="C148" s="125" t="s">
        <v>666</v>
      </c>
      <c r="D148" s="110" t="s">
        <v>469</v>
      </c>
      <c r="E148" s="325"/>
      <c r="F148" s="328"/>
      <c r="G148" s="338"/>
    </row>
    <row r="149" spans="2:7" s="96" customFormat="1">
      <c r="B149" s="320" t="s">
        <v>54</v>
      </c>
      <c r="C149" s="126" t="s">
        <v>190</v>
      </c>
      <c r="D149" s="101" t="s">
        <v>154</v>
      </c>
      <c r="E149" s="323" t="s">
        <v>35</v>
      </c>
      <c r="F149" s="326" t="s">
        <v>50</v>
      </c>
      <c r="G149" s="336" t="s">
        <v>55</v>
      </c>
    </row>
    <row r="150" spans="2:7" s="96" customFormat="1">
      <c r="B150" s="321"/>
      <c r="C150" s="126" t="s">
        <v>191</v>
      </c>
      <c r="D150" s="110" t="s">
        <v>152</v>
      </c>
      <c r="E150" s="324"/>
      <c r="F150" s="327"/>
      <c r="G150" s="337"/>
    </row>
    <row r="151" spans="2:7" s="96" customFormat="1">
      <c r="B151" s="321"/>
      <c r="C151" s="126" t="s">
        <v>192</v>
      </c>
      <c r="D151" s="110" t="s">
        <v>153</v>
      </c>
      <c r="E151" s="324"/>
      <c r="F151" s="327"/>
      <c r="G151" s="337"/>
    </row>
    <row r="152" spans="2:7" s="96" customFormat="1">
      <c r="B152" s="321"/>
      <c r="C152" s="126" t="s">
        <v>673</v>
      </c>
      <c r="D152" s="110" t="s">
        <v>495</v>
      </c>
      <c r="E152" s="324"/>
      <c r="F152" s="327"/>
      <c r="G152" s="337"/>
    </row>
    <row r="153" spans="2:7" s="96" customFormat="1" ht="31.5">
      <c r="B153" s="322"/>
      <c r="C153" s="126" t="s">
        <v>674</v>
      </c>
      <c r="D153" s="110" t="s">
        <v>469</v>
      </c>
      <c r="E153" s="325"/>
      <c r="F153" s="328"/>
      <c r="G153" s="338"/>
    </row>
    <row r="154" spans="2:7" s="96" customFormat="1">
      <c r="B154" s="320" t="s">
        <v>37</v>
      </c>
      <c r="C154" s="126" t="s">
        <v>189</v>
      </c>
      <c r="D154" s="101" t="s">
        <v>154</v>
      </c>
      <c r="E154" s="323" t="s">
        <v>35</v>
      </c>
      <c r="F154" s="326" t="s">
        <v>50</v>
      </c>
      <c r="G154" s="336" t="s">
        <v>55</v>
      </c>
    </row>
    <row r="155" spans="2:7" s="96" customFormat="1">
      <c r="B155" s="321"/>
      <c r="C155" s="126" t="s">
        <v>188</v>
      </c>
      <c r="D155" s="110" t="s">
        <v>152</v>
      </c>
      <c r="E155" s="324"/>
      <c r="F155" s="327"/>
      <c r="G155" s="337"/>
    </row>
    <row r="156" spans="2:7" s="96" customFormat="1">
      <c r="B156" s="321"/>
      <c r="C156" s="126" t="s">
        <v>187</v>
      </c>
      <c r="D156" s="110" t="s">
        <v>153</v>
      </c>
      <c r="E156" s="324"/>
      <c r="F156" s="327"/>
      <c r="G156" s="337"/>
    </row>
    <row r="157" spans="2:7" s="96" customFormat="1">
      <c r="B157" s="321"/>
      <c r="C157" s="126" t="s">
        <v>671</v>
      </c>
      <c r="D157" s="110" t="s">
        <v>495</v>
      </c>
      <c r="E157" s="324"/>
      <c r="F157" s="327"/>
      <c r="G157" s="337"/>
    </row>
    <row r="158" spans="2:7" s="96" customFormat="1" ht="31.5">
      <c r="B158" s="322"/>
      <c r="C158" s="126" t="s">
        <v>672</v>
      </c>
      <c r="D158" s="110" t="s">
        <v>469</v>
      </c>
      <c r="E158" s="325"/>
      <c r="F158" s="328"/>
      <c r="G158" s="338"/>
    </row>
    <row r="159" spans="2:7" s="96" customFormat="1" ht="15.75" customHeight="1">
      <c r="B159" s="334" t="s">
        <v>837</v>
      </c>
      <c r="C159" s="126" t="s">
        <v>838</v>
      </c>
      <c r="D159" s="101" t="s">
        <v>154</v>
      </c>
      <c r="E159" s="341" t="s">
        <v>35</v>
      </c>
      <c r="F159" s="340" t="s">
        <v>50</v>
      </c>
      <c r="G159" s="332"/>
    </row>
    <row r="160" spans="2:7" s="96" customFormat="1" ht="15.75" customHeight="1">
      <c r="B160" s="334"/>
      <c r="C160" s="126" t="s">
        <v>839</v>
      </c>
      <c r="D160" s="101" t="s">
        <v>152</v>
      </c>
      <c r="E160" s="341"/>
      <c r="F160" s="340"/>
      <c r="G160" s="332"/>
    </row>
    <row r="161" spans="2:7" s="96" customFormat="1" ht="15.75" customHeight="1">
      <c r="B161" s="339"/>
      <c r="C161" s="219" t="s">
        <v>840</v>
      </c>
      <c r="D161" s="103" t="s">
        <v>153</v>
      </c>
      <c r="E161" s="323"/>
      <c r="F161" s="326"/>
      <c r="G161" s="342"/>
    </row>
    <row r="162" spans="2:7" s="96" customFormat="1" ht="15.75" customHeight="1">
      <c r="B162" s="334" t="s">
        <v>897</v>
      </c>
      <c r="C162" s="126" t="s">
        <v>894</v>
      </c>
      <c r="D162" s="101" t="s">
        <v>154</v>
      </c>
      <c r="E162" s="341" t="s">
        <v>35</v>
      </c>
      <c r="F162" s="340" t="s">
        <v>50</v>
      </c>
      <c r="G162" s="332" t="s">
        <v>902</v>
      </c>
    </row>
    <row r="163" spans="2:7" s="96" customFormat="1" ht="15.75" customHeight="1">
      <c r="B163" s="334"/>
      <c r="C163" s="126" t="s">
        <v>895</v>
      </c>
      <c r="D163" s="101" t="s">
        <v>152</v>
      </c>
      <c r="E163" s="341"/>
      <c r="F163" s="340"/>
      <c r="G163" s="332"/>
    </row>
    <row r="164" spans="2:7" s="96" customFormat="1" ht="15.75" customHeight="1" thickBot="1">
      <c r="B164" s="335"/>
      <c r="C164" s="224" t="s">
        <v>896</v>
      </c>
      <c r="D164" s="104" t="s">
        <v>153</v>
      </c>
      <c r="E164" s="345"/>
      <c r="F164" s="346"/>
      <c r="G164" s="333"/>
    </row>
    <row r="165" spans="2:7" s="96" customFormat="1">
      <c r="B165" s="220"/>
    </row>
    <row r="166" spans="2:7" s="96" customFormat="1">
      <c r="B166" s="220"/>
    </row>
    <row r="167" spans="2:7" s="96" customFormat="1">
      <c r="B167" s="220"/>
      <c r="C167" s="97"/>
      <c r="D167" s="97"/>
      <c r="E167" s="97"/>
      <c r="F167" s="115"/>
      <c r="G167" s="115"/>
    </row>
    <row r="168" spans="2:7" s="96" customFormat="1" ht="16.5" thickBot="1">
      <c r="B168" s="96" t="s">
        <v>237</v>
      </c>
      <c r="C168" s="97"/>
      <c r="D168" s="97"/>
      <c r="E168" s="97"/>
      <c r="F168" s="115"/>
      <c r="G168" s="115"/>
    </row>
    <row r="169" spans="2:7" s="96" customFormat="1" ht="30" customHeight="1" thickBot="1">
      <c r="B169" s="123" t="s">
        <v>24</v>
      </c>
      <c r="C169" s="98" t="s">
        <v>140</v>
      </c>
      <c r="D169" s="98" t="s">
        <v>144</v>
      </c>
      <c r="E169" s="98" t="s">
        <v>32</v>
      </c>
      <c r="F169" s="111" t="s">
        <v>51</v>
      </c>
      <c r="G169" s="117" t="s">
        <v>52</v>
      </c>
    </row>
    <row r="170" spans="2:7" s="96" customFormat="1" ht="31.5" customHeight="1">
      <c r="B170" s="127" t="s">
        <v>41</v>
      </c>
      <c r="C170" s="100" t="s">
        <v>141</v>
      </c>
      <c r="D170" s="100"/>
      <c r="E170" s="128" t="s">
        <v>42</v>
      </c>
      <c r="F170" s="129" t="s">
        <v>50</v>
      </c>
      <c r="G170" s="130" t="s">
        <v>43</v>
      </c>
    </row>
    <row r="171" spans="2:7" s="96" customFormat="1" ht="31.5" customHeight="1">
      <c r="B171" s="131" t="s">
        <v>49</v>
      </c>
      <c r="C171" s="132" t="s">
        <v>143</v>
      </c>
      <c r="D171" s="132"/>
      <c r="E171" s="102" t="s">
        <v>42</v>
      </c>
      <c r="F171" s="113" t="s">
        <v>50</v>
      </c>
      <c r="G171" s="118" t="s">
        <v>43</v>
      </c>
    </row>
    <row r="172" spans="2:7" s="96" customFormat="1" ht="31.5" customHeight="1">
      <c r="B172" s="124" t="s">
        <v>48</v>
      </c>
      <c r="C172" s="101" t="s">
        <v>142</v>
      </c>
      <c r="D172" s="101"/>
      <c r="E172" s="102" t="s">
        <v>42</v>
      </c>
      <c r="F172" s="113" t="s">
        <v>50</v>
      </c>
      <c r="G172" s="118" t="s">
        <v>43</v>
      </c>
    </row>
    <row r="173" spans="2:7" s="96" customFormat="1" ht="31.5" customHeight="1">
      <c r="B173" s="124" t="s">
        <v>46</v>
      </c>
      <c r="C173" s="101" t="s">
        <v>47</v>
      </c>
      <c r="D173" s="101"/>
      <c r="E173" s="102" t="s">
        <v>42</v>
      </c>
      <c r="F173" s="113" t="s">
        <v>50</v>
      </c>
      <c r="G173" s="118" t="s">
        <v>43</v>
      </c>
    </row>
    <row r="174" spans="2:7" s="96" customFormat="1" ht="31.5" customHeight="1" thickBot="1">
      <c r="B174" s="133" t="s">
        <v>44</v>
      </c>
      <c r="C174" s="104" t="s">
        <v>45</v>
      </c>
      <c r="D174" s="104"/>
      <c r="E174" s="107" t="s">
        <v>42</v>
      </c>
      <c r="F174" s="114" t="s">
        <v>50</v>
      </c>
      <c r="G174" s="119" t="s">
        <v>43</v>
      </c>
    </row>
    <row r="175" spans="2:7">
      <c r="B175" s="109"/>
    </row>
  </sheetData>
  <mergeCells count="143">
    <mergeCell ref="G124:G128"/>
    <mergeCell ref="F5:F10"/>
    <mergeCell ref="E5:E10"/>
    <mergeCell ref="G5:G10"/>
    <mergeCell ref="B5:B10"/>
    <mergeCell ref="E11:E14"/>
    <mergeCell ref="F11:F14"/>
    <mergeCell ref="B11:B14"/>
    <mergeCell ref="G11:G14"/>
    <mergeCell ref="B15:B18"/>
    <mergeCell ref="E15:E18"/>
    <mergeCell ref="F15:F18"/>
    <mergeCell ref="G15:G18"/>
    <mergeCell ref="G104:G108"/>
    <mergeCell ref="B109:B113"/>
    <mergeCell ref="E109:E113"/>
    <mergeCell ref="E23:E28"/>
    <mergeCell ref="F23:F28"/>
    <mergeCell ref="G23:G28"/>
    <mergeCell ref="B23:B28"/>
    <mergeCell ref="F99:F103"/>
    <mergeCell ref="G99:G103"/>
    <mergeCell ref="G91:G92"/>
    <mergeCell ref="B29:B31"/>
    <mergeCell ref="G134:G138"/>
    <mergeCell ref="E119:E123"/>
    <mergeCell ref="F119:F123"/>
    <mergeCell ref="G119:G123"/>
    <mergeCell ref="B119:B123"/>
    <mergeCell ref="E89:E90"/>
    <mergeCell ref="F89:F90"/>
    <mergeCell ref="G89:G90"/>
    <mergeCell ref="B154:B158"/>
    <mergeCell ref="B144:B148"/>
    <mergeCell ref="B139:B143"/>
    <mergeCell ref="E139:E143"/>
    <mergeCell ref="F139:F143"/>
    <mergeCell ref="E154:E158"/>
    <mergeCell ref="F154:F158"/>
    <mergeCell ref="G154:G158"/>
    <mergeCell ref="E144:E148"/>
    <mergeCell ref="F144:F148"/>
    <mergeCell ref="G144:G148"/>
    <mergeCell ref="B149:B153"/>
    <mergeCell ref="G139:G143"/>
    <mergeCell ref="E129:E133"/>
    <mergeCell ref="F129:F133"/>
    <mergeCell ref="G129:G133"/>
    <mergeCell ref="E29:E31"/>
    <mergeCell ref="F29:F31"/>
    <mergeCell ref="G38:G42"/>
    <mergeCell ref="B43:B45"/>
    <mergeCell ref="B46:B48"/>
    <mergeCell ref="G32:G37"/>
    <mergeCell ref="E32:E37"/>
    <mergeCell ref="F32:F37"/>
    <mergeCell ref="B32:B37"/>
    <mergeCell ref="B38:B42"/>
    <mergeCell ref="E38:E42"/>
    <mergeCell ref="F38:F42"/>
    <mergeCell ref="E43:E45"/>
    <mergeCell ref="E46:E48"/>
    <mergeCell ref="F43:F45"/>
    <mergeCell ref="F46:F48"/>
    <mergeCell ref="G58:G61"/>
    <mergeCell ref="B80:B84"/>
    <mergeCell ref="E80:E84"/>
    <mergeCell ref="F80:F84"/>
    <mergeCell ref="B62:B66"/>
    <mergeCell ref="B67:B71"/>
    <mergeCell ref="E62:E66"/>
    <mergeCell ref="F62:F66"/>
    <mergeCell ref="E67:E71"/>
    <mergeCell ref="F67:F71"/>
    <mergeCell ref="E72:E76"/>
    <mergeCell ref="B72:B76"/>
    <mergeCell ref="G67:G69"/>
    <mergeCell ref="G72:G74"/>
    <mergeCell ref="G62:G64"/>
    <mergeCell ref="F72:F76"/>
    <mergeCell ref="B124:B128"/>
    <mergeCell ref="E124:E128"/>
    <mergeCell ref="F124:F128"/>
    <mergeCell ref="B49:B51"/>
    <mergeCell ref="E49:E51"/>
    <mergeCell ref="B52:B54"/>
    <mergeCell ref="E52:E54"/>
    <mergeCell ref="F49:F51"/>
    <mergeCell ref="F52:F54"/>
    <mergeCell ref="B58:B61"/>
    <mergeCell ref="E58:E61"/>
    <mergeCell ref="F58:F61"/>
    <mergeCell ref="B55:B57"/>
    <mergeCell ref="E55:E57"/>
    <mergeCell ref="F55:F57"/>
    <mergeCell ref="F149:F153"/>
    <mergeCell ref="E149:E153"/>
    <mergeCell ref="G87:G88"/>
    <mergeCell ref="B89:B90"/>
    <mergeCell ref="E162:E164"/>
    <mergeCell ref="F162:F164"/>
    <mergeCell ref="E104:E108"/>
    <mergeCell ref="F104:F108"/>
    <mergeCell ref="B99:B103"/>
    <mergeCell ref="E99:E103"/>
    <mergeCell ref="B87:B88"/>
    <mergeCell ref="E87:E88"/>
    <mergeCell ref="F87:F88"/>
    <mergeCell ref="B91:B92"/>
    <mergeCell ref="E91:E92"/>
    <mergeCell ref="B104:B108"/>
    <mergeCell ref="B93:B95"/>
    <mergeCell ref="E93:E95"/>
    <mergeCell ref="F93:F95"/>
    <mergeCell ref="F91:F92"/>
    <mergeCell ref="B134:B138"/>
    <mergeCell ref="E134:E138"/>
    <mergeCell ref="F134:F138"/>
    <mergeCell ref="B129:B133"/>
    <mergeCell ref="B19:B22"/>
    <mergeCell ref="E19:E22"/>
    <mergeCell ref="F19:F22"/>
    <mergeCell ref="G19:G22"/>
    <mergeCell ref="G162:G164"/>
    <mergeCell ref="B162:B164"/>
    <mergeCell ref="B85:B86"/>
    <mergeCell ref="E85:E86"/>
    <mergeCell ref="F85:F86"/>
    <mergeCell ref="G85:G86"/>
    <mergeCell ref="B77:B79"/>
    <mergeCell ref="E77:E79"/>
    <mergeCell ref="F77:F79"/>
    <mergeCell ref="B114:B118"/>
    <mergeCell ref="E114:E118"/>
    <mergeCell ref="F114:F118"/>
    <mergeCell ref="G149:G153"/>
    <mergeCell ref="G114:G118"/>
    <mergeCell ref="F109:F113"/>
    <mergeCell ref="G109:G113"/>
    <mergeCell ref="B159:B161"/>
    <mergeCell ref="F159:F161"/>
    <mergeCell ref="E159:E161"/>
    <mergeCell ref="G159:G161"/>
  </mergeCells>
  <phoneticPr fontId="4"/>
  <hyperlinks>
    <hyperlink ref="B139:B143" location="IS10M!A1" display="製品対象リストへ戻る" xr:uid="{00000000-0004-0000-0100-000000000000}"/>
    <hyperlink ref="B144:B148" location="IS10T!A1" display="製品対象リストへ戻る" xr:uid="{00000000-0004-0000-0100-000001000000}"/>
    <hyperlink ref="B154:B158" location="IS10E!A1" display="製品対象リストへ戻る" xr:uid="{00000000-0004-0000-0100-000002000000}"/>
    <hyperlink ref="B149:B153" location="IS10L!A1" display="製品対象リストへ戻る" xr:uid="{00000000-0004-0000-0100-000003000000}"/>
    <hyperlink ref="B114:B118" location="E□00!A1" display="製品対象リストへ戻る" xr:uid="{00000000-0004-0000-0100-000004000000}"/>
    <hyperlink ref="B119:B123" location="E□00L!A1" display="製品対象リストへ戻る" xr:uid="{00000000-0004-0000-0100-000005000000}"/>
    <hyperlink ref="B129:B133" location="Y□10!A1" display="製品対象リストへ戻る" xr:uid="{00000000-0004-0000-0100-000006000000}"/>
    <hyperlink ref="B134:B138" location="Y□4!A1" display="製品対象リストへ戻る" xr:uid="{00000000-0004-0000-0100-000007000000}"/>
    <hyperlink ref="B5:B10" location="AF!A1" display="製品対象リストへ戻る" xr:uid="{00000000-0004-0000-0100-000008000000}"/>
    <hyperlink ref="B11:B14" location="AFM!A1" display="製品対象リストへ戻る" xr:uid="{00000000-0004-0000-0100-000009000000}"/>
    <hyperlink ref="B15:B18" location="AFD!A1" display="製品対象リストへ戻る" xr:uid="{00000000-0004-0000-0100-00000A000000}"/>
    <hyperlink ref="B23:B28" location="AR!A1" display="製品対象リストへ戻る" xr:uid="{00000000-0004-0000-0100-00000B000000}"/>
    <hyperlink ref="B32:B37" location="AL!A1" display="製品対象リストへ戻る" xr:uid="{00000000-0004-0000-0100-00000C000000}"/>
    <hyperlink ref="B38:B42" location="AW!A1" display="ﾌｨﾙﾀﾚｷﾞｭﾚｰﾀ" xr:uid="{00000000-0004-0000-0100-00000D000000}"/>
    <hyperlink ref="B62" location="AFF!A1" display="製品対象リストへ戻る" xr:uid="{00000000-0004-0000-0100-00000E000000}"/>
    <hyperlink ref="B67" location="AM!A1" display="製品対象リストへ戻る" xr:uid="{00000000-0004-0000-0100-00000F000000}"/>
    <hyperlink ref="B72" location="AMD!A1" display="製品対象リストへ戻る" xr:uid="{00000000-0004-0000-0100-000010000000}"/>
    <hyperlink ref="B99:B103" location="'Y□(T)'!A1" display="製品対象リストへ戻る" xr:uid="{00000000-0004-0000-0100-000011000000}"/>
    <hyperlink ref="B104:B108" location="'Y□(T)'!A1" display="製品対象リストへ戻る" xr:uid="{00000000-0004-0000-0100-000012000000}"/>
    <hyperlink ref="B109:B113" location="VHS!A1" display="製品対象リストへ戻る" xr:uid="{00000000-0004-0000-0100-000013000000}"/>
    <hyperlink ref="B85" location="AMD!A1" display="AMD!A1" xr:uid="{00000000-0004-0000-0100-000014000000}"/>
    <hyperlink ref="B85:B86" location="PF3A7!A1" display="ﾌﾛｰｽｲｯﾁ" xr:uid="{00000000-0004-0000-0100-000015000000}"/>
    <hyperlink ref="B29:B31" location="AR□M!A1" display="製品対象リストへ戻る" xr:uid="{00000000-0004-0000-0100-000016000000}"/>
    <hyperlink ref="B80" location="AMD!A1" display="AMD!A1" xr:uid="{00000000-0004-0000-0100-000017000000}"/>
    <hyperlink ref="B80:B82" location="AMK!A1" display="製品対象リストへ戻る" xr:uid="{00000000-0004-0000-0100-000018000000}"/>
    <hyperlink ref="B91" location="VP□R!Print_Area" display="ﾌﾛｰｽｲｯﾁ" xr:uid="{00000000-0004-0000-0100-000019000000}"/>
    <hyperlink ref="B91:B92" location="VP□R!A1" display="主弁位置検出機能付3ポート残圧排気弁" xr:uid="{00000000-0004-0000-0100-00001A000000}"/>
    <hyperlink ref="B89:B90" location="VP☐E!A1" display="VP☐E!A1" xr:uid="{00000000-0004-0000-0100-00001B000000}"/>
    <hyperlink ref="B87" location="AMD!A1" display="AMD!A1" xr:uid="{00000000-0004-0000-0100-00001C000000}"/>
    <hyperlink ref="B87:B88" location="PF3A8!A1" display="PF3A8!A1" xr:uid="{00000000-0004-0000-0100-00001D000000}"/>
    <hyperlink ref="B93:B95" location="JSXM!A1" display="JSXM!A1" xr:uid="{00000000-0004-0000-0100-00001E000000}"/>
    <hyperlink ref="B124:B128" location="E□00T!A1" display="T形配管ｱﾀﾞﾌﾟﾀ" xr:uid="{00000000-0004-0000-0100-00001F000000}"/>
    <hyperlink ref="B46:B48" location="AWD!A1" display="ﾏｲｸﾛﾐｽﾄｾﾊﾟﾚｰﾀﾚｷﾞｭﾚｰﾀ" xr:uid="{00000000-0004-0000-0100-000020000000}"/>
    <hyperlink ref="B58:B61" location="'AV-A'!A1" display="ｿﾌﾄｽﾀｰﾄｱｯﾌﾟﾊﾞﾙﾌﾞ" xr:uid="{00000000-0004-0000-0100-000021000000}"/>
    <hyperlink ref="B43:B45" location="AWM!A1" display="ﾐｽﾄｾﾊﾟﾚｰﾀﾚｷﾞｭﾚｰﾀ" xr:uid="{00000000-0004-0000-0100-000022000000}"/>
    <hyperlink ref="B159:B161" location="E□00E!A1" display="ｴﾝﾄﾞﾌﾟﾚｰﾄ" xr:uid="{77B926C1-D09F-4D1E-9CB2-C3F8EBB89CD0}"/>
    <hyperlink ref="B77:B79" location="IDG!A1" display="ﾒﾝﾌﾞﾚﾝｴｱﾄﾞﾗｲﾔ" xr:uid="{C7B67AE1-C3BC-43AD-91DE-A8201F49EB82}"/>
    <hyperlink ref="B49:B51" location="ARG!A1" display="圧力計内蔵ﾚｷﾞｭﾚｰﾀ" xr:uid="{30CD4D46-019D-47EA-821F-F6B75F3FFF85}"/>
    <hyperlink ref="B52:B54" location="AWG!A1" display="圧力計内蔵ﾌｨﾙﾀﾚｷﾞｭﾚｰﾀ" xr:uid="{422D350C-90AD-4AB4-B0B8-D776400CC2A3}"/>
    <hyperlink ref="B162:B164" location="AKM!A1" display="ﾁｪｯｸ弁" xr:uid="{8049166B-9625-4A0B-87EB-CF69A864E4FF}"/>
    <hyperlink ref="B55:B57" location="ARP!A1" display="直動精密ﾚｷﾞｭﾚｰﾀ" xr:uid="{F364BBC7-F8FD-433F-B3DD-DFD778E0BCB0}"/>
    <hyperlink ref="B19:B22" location="AFG!A1" display="ｳｫｰﾀｾﾊﾟﾚｰﾀ" xr:uid="{097D9A5D-C4EF-456D-8D39-A5D5769822B5}"/>
  </hyperlinks>
  <printOptions horizontalCentered="1"/>
  <pageMargins left="0.59055118110236227" right="0.39370078740157483" top="0.39370078740157483" bottom="0.39370078740157483" header="0.51181102362204722" footer="0.51181102362204722"/>
  <pageSetup paperSize="8" scale="68"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02E0-15C5-450F-BCAC-F36CAEF5176C}">
  <sheetPr codeName="Sheet16">
    <tabColor rgb="FF00B0F0"/>
  </sheetPr>
  <dimension ref="A1:M62"/>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2" width="8.875" style="2" customWidth="1"/>
    <col min="13" max="13" width="3.125" style="2" customWidth="1"/>
    <col min="14" max="234" width="9" style="2"/>
    <col min="235" max="235" width="1.625" style="2" customWidth="1"/>
    <col min="236" max="237" width="6.625" style="2" customWidth="1"/>
    <col min="238" max="238" width="1.625" style="2" customWidth="1"/>
    <col min="239" max="239" width="4.625" style="2" customWidth="1"/>
    <col min="240" max="240" width="14.125" style="2" bestFit="1" customWidth="1"/>
    <col min="241" max="241" width="9.125" style="2" customWidth="1"/>
    <col min="242" max="242" width="52.75" style="2" bestFit="1" customWidth="1"/>
    <col min="243" max="243" width="1.625" style="2" customWidth="1"/>
    <col min="244" max="248" width="5.625" style="2" customWidth="1"/>
    <col min="249" max="249" width="3.5" style="2" customWidth="1"/>
    <col min="250" max="250" width="9" style="2"/>
    <col min="251" max="251" width="6" style="2" bestFit="1" customWidth="1"/>
    <col min="252" max="252" width="6.125" style="2" customWidth="1"/>
    <col min="253" max="253" width="3.625" style="2" customWidth="1"/>
    <col min="254" max="254" width="6.125" style="2" customWidth="1"/>
    <col min="255" max="255" width="1.625" style="2" customWidth="1"/>
    <col min="256" max="256" width="6.125" style="2" customWidth="1"/>
    <col min="257" max="257" width="1.625" style="2" customWidth="1"/>
    <col min="258" max="258" width="6.125" style="2" customWidth="1"/>
    <col min="259" max="259" width="3.625" style="2" customWidth="1"/>
    <col min="260" max="260" width="6.125" style="2" customWidth="1"/>
    <col min="261" max="261" width="5.625" style="2" bestFit="1" customWidth="1"/>
    <col min="262" max="490" width="9" style="2"/>
    <col min="491" max="491" width="1.625" style="2" customWidth="1"/>
    <col min="492" max="493" width="6.625" style="2" customWidth="1"/>
    <col min="494" max="494" width="1.625" style="2" customWidth="1"/>
    <col min="495" max="495" width="4.625" style="2" customWidth="1"/>
    <col min="496" max="496" width="14.125" style="2" bestFit="1" customWidth="1"/>
    <col min="497" max="497" width="9.125" style="2" customWidth="1"/>
    <col min="498" max="498" width="52.75" style="2" bestFit="1" customWidth="1"/>
    <col min="499" max="499" width="1.625" style="2" customWidth="1"/>
    <col min="500" max="504" width="5.625" style="2" customWidth="1"/>
    <col min="505" max="505" width="3.5" style="2" customWidth="1"/>
    <col min="506" max="506" width="9" style="2"/>
    <col min="507" max="507" width="6" style="2" bestFit="1" customWidth="1"/>
    <col min="508" max="508" width="6.125" style="2" customWidth="1"/>
    <col min="509" max="509" width="3.625" style="2" customWidth="1"/>
    <col min="510" max="510" width="6.125" style="2" customWidth="1"/>
    <col min="511" max="511" width="1.625" style="2" customWidth="1"/>
    <col min="512" max="512" width="6.125" style="2" customWidth="1"/>
    <col min="513" max="513" width="1.625" style="2" customWidth="1"/>
    <col min="514" max="514" width="6.125" style="2" customWidth="1"/>
    <col min="515" max="515" width="3.625" style="2" customWidth="1"/>
    <col min="516" max="516" width="6.125" style="2" customWidth="1"/>
    <col min="517" max="517" width="5.625" style="2" bestFit="1" customWidth="1"/>
    <col min="518" max="746" width="9" style="2"/>
    <col min="747" max="747" width="1.625" style="2" customWidth="1"/>
    <col min="748" max="749" width="6.625" style="2" customWidth="1"/>
    <col min="750" max="750" width="1.625" style="2" customWidth="1"/>
    <col min="751" max="751" width="4.625" style="2" customWidth="1"/>
    <col min="752" max="752" width="14.125" style="2" bestFit="1" customWidth="1"/>
    <col min="753" max="753" width="9.125" style="2" customWidth="1"/>
    <col min="754" max="754" width="52.75" style="2" bestFit="1" customWidth="1"/>
    <col min="755" max="755" width="1.625" style="2" customWidth="1"/>
    <col min="756" max="760" width="5.625" style="2" customWidth="1"/>
    <col min="761" max="761" width="3.5" style="2" customWidth="1"/>
    <col min="762" max="762" width="9" style="2"/>
    <col min="763" max="763" width="6" style="2" bestFit="1" customWidth="1"/>
    <col min="764" max="764" width="6.125" style="2" customWidth="1"/>
    <col min="765" max="765" width="3.625" style="2" customWidth="1"/>
    <col min="766" max="766" width="6.125" style="2" customWidth="1"/>
    <col min="767" max="767" width="1.625" style="2" customWidth="1"/>
    <col min="768" max="768" width="6.125" style="2" customWidth="1"/>
    <col min="769" max="769" width="1.625" style="2" customWidth="1"/>
    <col min="770" max="770" width="6.125" style="2" customWidth="1"/>
    <col min="771" max="771" width="3.625" style="2" customWidth="1"/>
    <col min="772" max="772" width="6.125" style="2" customWidth="1"/>
    <col min="773" max="773" width="5.625" style="2" bestFit="1" customWidth="1"/>
    <col min="774" max="1002" width="9" style="2"/>
    <col min="1003" max="1003" width="1.625" style="2" customWidth="1"/>
    <col min="1004" max="1005" width="6.625" style="2" customWidth="1"/>
    <col min="1006" max="1006" width="1.625" style="2" customWidth="1"/>
    <col min="1007" max="1007" width="4.625" style="2" customWidth="1"/>
    <col min="1008" max="1008" width="14.125" style="2" bestFit="1" customWidth="1"/>
    <col min="1009" max="1009" width="9.125" style="2" customWidth="1"/>
    <col min="1010" max="1010" width="52.75" style="2" bestFit="1" customWidth="1"/>
    <col min="1011" max="1011" width="1.625" style="2" customWidth="1"/>
    <col min="1012" max="1016" width="5.625" style="2" customWidth="1"/>
    <col min="1017" max="1017" width="3.5" style="2" customWidth="1"/>
    <col min="1018" max="1018" width="9" style="2"/>
    <col min="1019" max="1019" width="6" style="2" bestFit="1" customWidth="1"/>
    <col min="1020" max="1020" width="6.125" style="2" customWidth="1"/>
    <col min="1021" max="1021" width="3.625" style="2" customWidth="1"/>
    <col min="1022" max="1022" width="6.125" style="2" customWidth="1"/>
    <col min="1023" max="1023" width="1.625" style="2"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5.625" style="2" bestFit="1" customWidth="1"/>
    <col min="1030" max="1258" width="9" style="2"/>
    <col min="1259" max="1259" width="1.625" style="2" customWidth="1"/>
    <col min="1260" max="1261" width="6.625" style="2" customWidth="1"/>
    <col min="1262" max="1262" width="1.625" style="2" customWidth="1"/>
    <col min="1263" max="1263" width="4.625" style="2" customWidth="1"/>
    <col min="1264" max="1264" width="14.125" style="2" bestFit="1" customWidth="1"/>
    <col min="1265" max="1265" width="9.125" style="2" customWidth="1"/>
    <col min="1266" max="1266" width="52.75" style="2" bestFit="1" customWidth="1"/>
    <col min="1267" max="1267" width="1.625" style="2" customWidth="1"/>
    <col min="1268" max="1272" width="5.625" style="2" customWidth="1"/>
    <col min="1273" max="1273" width="3.5" style="2" customWidth="1"/>
    <col min="1274" max="1274" width="9" style="2"/>
    <col min="1275" max="1275" width="6" style="2" bestFit="1" customWidth="1"/>
    <col min="1276" max="1276" width="6.125" style="2" customWidth="1"/>
    <col min="1277" max="1277" width="3.625" style="2" customWidth="1"/>
    <col min="1278" max="1278" width="6.125" style="2" customWidth="1"/>
    <col min="1279" max="1279" width="1.625" style="2"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5.625" style="2" bestFit="1" customWidth="1"/>
    <col min="1286" max="1514" width="9" style="2"/>
    <col min="1515" max="1515" width="1.625" style="2" customWidth="1"/>
    <col min="1516" max="1517" width="6.625" style="2" customWidth="1"/>
    <col min="1518" max="1518" width="1.625" style="2" customWidth="1"/>
    <col min="1519" max="1519" width="4.625" style="2" customWidth="1"/>
    <col min="1520" max="1520" width="14.125" style="2" bestFit="1" customWidth="1"/>
    <col min="1521" max="1521" width="9.125" style="2" customWidth="1"/>
    <col min="1522" max="1522" width="52.75" style="2" bestFit="1" customWidth="1"/>
    <col min="1523" max="1523" width="1.625" style="2" customWidth="1"/>
    <col min="1524" max="1528" width="5.625" style="2" customWidth="1"/>
    <col min="1529" max="1529" width="3.5" style="2" customWidth="1"/>
    <col min="1530" max="1530" width="9" style="2"/>
    <col min="1531" max="1531" width="6" style="2" bestFit="1" customWidth="1"/>
    <col min="1532" max="1532" width="6.125" style="2" customWidth="1"/>
    <col min="1533" max="1533" width="3.625" style="2" customWidth="1"/>
    <col min="1534" max="1534" width="6.125" style="2" customWidth="1"/>
    <col min="1535" max="1535" width="1.625" style="2"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5.625" style="2" bestFit="1" customWidth="1"/>
    <col min="1542" max="1770" width="9" style="2"/>
    <col min="1771" max="1771" width="1.625" style="2" customWidth="1"/>
    <col min="1772" max="1773" width="6.625" style="2" customWidth="1"/>
    <col min="1774" max="1774" width="1.625" style="2" customWidth="1"/>
    <col min="1775" max="1775" width="4.625" style="2" customWidth="1"/>
    <col min="1776" max="1776" width="14.125" style="2" bestFit="1" customWidth="1"/>
    <col min="1777" max="1777" width="9.125" style="2" customWidth="1"/>
    <col min="1778" max="1778" width="52.75" style="2" bestFit="1" customWidth="1"/>
    <col min="1779" max="1779" width="1.625" style="2" customWidth="1"/>
    <col min="1780" max="1784" width="5.625" style="2" customWidth="1"/>
    <col min="1785" max="1785" width="3.5" style="2" customWidth="1"/>
    <col min="1786" max="1786" width="9" style="2"/>
    <col min="1787" max="1787" width="6" style="2" bestFit="1" customWidth="1"/>
    <col min="1788" max="1788" width="6.125" style="2" customWidth="1"/>
    <col min="1789" max="1789" width="3.625" style="2" customWidth="1"/>
    <col min="1790" max="1790" width="6.125" style="2" customWidth="1"/>
    <col min="1791" max="1791" width="1.625" style="2"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5.625" style="2" bestFit="1" customWidth="1"/>
    <col min="1798" max="2026" width="9" style="2"/>
    <col min="2027" max="2027" width="1.625" style="2" customWidth="1"/>
    <col min="2028" max="2029" width="6.625" style="2" customWidth="1"/>
    <col min="2030" max="2030" width="1.625" style="2" customWidth="1"/>
    <col min="2031" max="2031" width="4.625" style="2" customWidth="1"/>
    <col min="2032" max="2032" width="14.125" style="2" bestFit="1" customWidth="1"/>
    <col min="2033" max="2033" width="9.125" style="2" customWidth="1"/>
    <col min="2034" max="2034" width="52.75" style="2" bestFit="1" customWidth="1"/>
    <col min="2035" max="2035" width="1.625" style="2" customWidth="1"/>
    <col min="2036" max="2040" width="5.625" style="2" customWidth="1"/>
    <col min="2041" max="2041" width="3.5" style="2" customWidth="1"/>
    <col min="2042" max="2042" width="9" style="2"/>
    <col min="2043" max="2043" width="6" style="2" bestFit="1" customWidth="1"/>
    <col min="2044" max="2044" width="6.125" style="2" customWidth="1"/>
    <col min="2045" max="2045" width="3.625" style="2" customWidth="1"/>
    <col min="2046" max="2046" width="6.125" style="2" customWidth="1"/>
    <col min="2047" max="2047" width="1.625" style="2"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5.625" style="2" bestFit="1" customWidth="1"/>
    <col min="2054" max="2282" width="9" style="2"/>
    <col min="2283" max="2283" width="1.625" style="2" customWidth="1"/>
    <col min="2284" max="2285" width="6.625" style="2" customWidth="1"/>
    <col min="2286" max="2286" width="1.625" style="2" customWidth="1"/>
    <col min="2287" max="2287" width="4.625" style="2" customWidth="1"/>
    <col min="2288" max="2288" width="14.125" style="2" bestFit="1" customWidth="1"/>
    <col min="2289" max="2289" width="9.125" style="2" customWidth="1"/>
    <col min="2290" max="2290" width="52.75" style="2" bestFit="1" customWidth="1"/>
    <col min="2291" max="2291" width="1.625" style="2" customWidth="1"/>
    <col min="2292" max="2296" width="5.625" style="2" customWidth="1"/>
    <col min="2297" max="2297" width="3.5" style="2" customWidth="1"/>
    <col min="2298" max="2298" width="9" style="2"/>
    <col min="2299" max="2299" width="6" style="2" bestFit="1" customWidth="1"/>
    <col min="2300" max="2300" width="6.125" style="2" customWidth="1"/>
    <col min="2301" max="2301" width="3.625" style="2" customWidth="1"/>
    <col min="2302" max="2302" width="6.125" style="2" customWidth="1"/>
    <col min="2303" max="2303" width="1.625" style="2"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5.625" style="2" bestFit="1" customWidth="1"/>
    <col min="2310" max="2538" width="9" style="2"/>
    <col min="2539" max="2539" width="1.625" style="2" customWidth="1"/>
    <col min="2540" max="2541" width="6.625" style="2" customWidth="1"/>
    <col min="2542" max="2542" width="1.625" style="2" customWidth="1"/>
    <col min="2543" max="2543" width="4.625" style="2" customWidth="1"/>
    <col min="2544" max="2544" width="14.125" style="2" bestFit="1" customWidth="1"/>
    <col min="2545" max="2545" width="9.125" style="2" customWidth="1"/>
    <col min="2546" max="2546" width="52.75" style="2" bestFit="1" customWidth="1"/>
    <col min="2547" max="2547" width="1.625" style="2" customWidth="1"/>
    <col min="2548" max="2552" width="5.625" style="2" customWidth="1"/>
    <col min="2553" max="2553" width="3.5" style="2" customWidth="1"/>
    <col min="2554" max="2554" width="9" style="2"/>
    <col min="2555" max="2555" width="6" style="2" bestFit="1" customWidth="1"/>
    <col min="2556" max="2556" width="6.125" style="2" customWidth="1"/>
    <col min="2557" max="2557" width="3.625" style="2" customWidth="1"/>
    <col min="2558" max="2558" width="6.125" style="2" customWidth="1"/>
    <col min="2559" max="2559" width="1.625" style="2"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5.625" style="2" bestFit="1" customWidth="1"/>
    <col min="2566" max="2794" width="9" style="2"/>
    <col min="2795" max="2795" width="1.625" style="2" customWidth="1"/>
    <col min="2796" max="2797" width="6.625" style="2" customWidth="1"/>
    <col min="2798" max="2798" width="1.625" style="2" customWidth="1"/>
    <col min="2799" max="2799" width="4.625" style="2" customWidth="1"/>
    <col min="2800" max="2800" width="14.125" style="2" bestFit="1" customWidth="1"/>
    <col min="2801" max="2801" width="9.125" style="2" customWidth="1"/>
    <col min="2802" max="2802" width="52.75" style="2" bestFit="1" customWidth="1"/>
    <col min="2803" max="2803" width="1.625" style="2" customWidth="1"/>
    <col min="2804" max="2808" width="5.625" style="2" customWidth="1"/>
    <col min="2809" max="2809" width="3.5" style="2" customWidth="1"/>
    <col min="2810" max="2810" width="9" style="2"/>
    <col min="2811" max="2811" width="6" style="2" bestFit="1" customWidth="1"/>
    <col min="2812" max="2812" width="6.125" style="2" customWidth="1"/>
    <col min="2813" max="2813" width="3.625" style="2" customWidth="1"/>
    <col min="2814" max="2814" width="6.125" style="2" customWidth="1"/>
    <col min="2815" max="2815" width="1.625" style="2"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5.625" style="2" bestFit="1" customWidth="1"/>
    <col min="2822" max="3050" width="9" style="2"/>
    <col min="3051" max="3051" width="1.625" style="2" customWidth="1"/>
    <col min="3052" max="3053" width="6.625" style="2" customWidth="1"/>
    <col min="3054" max="3054" width="1.625" style="2" customWidth="1"/>
    <col min="3055" max="3055" width="4.625" style="2" customWidth="1"/>
    <col min="3056" max="3056" width="14.125" style="2" bestFit="1" customWidth="1"/>
    <col min="3057" max="3057" width="9.125" style="2" customWidth="1"/>
    <col min="3058" max="3058" width="52.75" style="2" bestFit="1" customWidth="1"/>
    <col min="3059" max="3059" width="1.625" style="2" customWidth="1"/>
    <col min="3060" max="3064" width="5.625" style="2" customWidth="1"/>
    <col min="3065" max="3065" width="3.5" style="2" customWidth="1"/>
    <col min="3066" max="3066" width="9" style="2"/>
    <col min="3067" max="3067" width="6" style="2" bestFit="1" customWidth="1"/>
    <col min="3068" max="3068" width="6.125" style="2" customWidth="1"/>
    <col min="3069" max="3069" width="3.625" style="2" customWidth="1"/>
    <col min="3070" max="3070" width="6.125" style="2" customWidth="1"/>
    <col min="3071" max="3071" width="1.625" style="2"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5.625" style="2" bestFit="1" customWidth="1"/>
    <col min="3078" max="3306" width="9" style="2"/>
    <col min="3307" max="3307" width="1.625" style="2" customWidth="1"/>
    <col min="3308" max="3309" width="6.625" style="2" customWidth="1"/>
    <col min="3310" max="3310" width="1.625" style="2" customWidth="1"/>
    <col min="3311" max="3311" width="4.625" style="2" customWidth="1"/>
    <col min="3312" max="3312" width="14.125" style="2" bestFit="1" customWidth="1"/>
    <col min="3313" max="3313" width="9.125" style="2" customWidth="1"/>
    <col min="3314" max="3314" width="52.75" style="2" bestFit="1" customWidth="1"/>
    <col min="3315" max="3315" width="1.625" style="2" customWidth="1"/>
    <col min="3316" max="3320" width="5.625" style="2" customWidth="1"/>
    <col min="3321" max="3321" width="3.5" style="2" customWidth="1"/>
    <col min="3322" max="3322" width="9" style="2"/>
    <col min="3323" max="3323" width="6" style="2" bestFit="1" customWidth="1"/>
    <col min="3324" max="3324" width="6.125" style="2" customWidth="1"/>
    <col min="3325" max="3325" width="3.625" style="2" customWidth="1"/>
    <col min="3326" max="3326" width="6.125" style="2" customWidth="1"/>
    <col min="3327" max="3327" width="1.625" style="2"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5.625" style="2" bestFit="1" customWidth="1"/>
    <col min="3334" max="3562" width="9" style="2"/>
    <col min="3563" max="3563" width="1.625" style="2" customWidth="1"/>
    <col min="3564" max="3565" width="6.625" style="2" customWidth="1"/>
    <col min="3566" max="3566" width="1.625" style="2" customWidth="1"/>
    <col min="3567" max="3567" width="4.625" style="2" customWidth="1"/>
    <col min="3568" max="3568" width="14.125" style="2" bestFit="1" customWidth="1"/>
    <col min="3569" max="3569" width="9.125" style="2" customWidth="1"/>
    <col min="3570" max="3570" width="52.75" style="2" bestFit="1" customWidth="1"/>
    <col min="3571" max="3571" width="1.625" style="2" customWidth="1"/>
    <col min="3572" max="3576" width="5.625" style="2" customWidth="1"/>
    <col min="3577" max="3577" width="3.5" style="2" customWidth="1"/>
    <col min="3578" max="3578" width="9" style="2"/>
    <col min="3579" max="3579" width="6" style="2" bestFit="1" customWidth="1"/>
    <col min="3580" max="3580" width="6.125" style="2" customWidth="1"/>
    <col min="3581" max="3581" width="3.625" style="2" customWidth="1"/>
    <col min="3582" max="3582" width="6.125" style="2" customWidth="1"/>
    <col min="3583" max="3583" width="1.625" style="2"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5.625" style="2" bestFit="1" customWidth="1"/>
    <col min="3590" max="3818" width="9" style="2"/>
    <col min="3819" max="3819" width="1.625" style="2" customWidth="1"/>
    <col min="3820" max="3821" width="6.625" style="2" customWidth="1"/>
    <col min="3822" max="3822" width="1.625" style="2" customWidth="1"/>
    <col min="3823" max="3823" width="4.625" style="2" customWidth="1"/>
    <col min="3824" max="3824" width="14.125" style="2" bestFit="1" customWidth="1"/>
    <col min="3825" max="3825" width="9.125" style="2" customWidth="1"/>
    <col min="3826" max="3826" width="52.75" style="2" bestFit="1" customWidth="1"/>
    <col min="3827" max="3827" width="1.625" style="2" customWidth="1"/>
    <col min="3828" max="3832" width="5.625" style="2" customWidth="1"/>
    <col min="3833" max="3833" width="3.5" style="2" customWidth="1"/>
    <col min="3834" max="3834" width="9" style="2"/>
    <col min="3835" max="3835" width="6" style="2" bestFit="1" customWidth="1"/>
    <col min="3836" max="3836" width="6.125" style="2" customWidth="1"/>
    <col min="3837" max="3837" width="3.625" style="2" customWidth="1"/>
    <col min="3838" max="3838" width="6.125" style="2" customWidth="1"/>
    <col min="3839" max="3839" width="1.625" style="2"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5.625" style="2" bestFit="1" customWidth="1"/>
    <col min="3846" max="4074" width="9" style="2"/>
    <col min="4075" max="4075" width="1.625" style="2" customWidth="1"/>
    <col min="4076" max="4077" width="6.625" style="2" customWidth="1"/>
    <col min="4078" max="4078" width="1.625" style="2" customWidth="1"/>
    <col min="4079" max="4079" width="4.625" style="2" customWidth="1"/>
    <col min="4080" max="4080" width="14.125" style="2" bestFit="1" customWidth="1"/>
    <col min="4081" max="4081" width="9.125" style="2" customWidth="1"/>
    <col min="4082" max="4082" width="52.75" style="2" bestFit="1" customWidth="1"/>
    <col min="4083" max="4083" width="1.625" style="2" customWidth="1"/>
    <col min="4084" max="4088" width="5.625" style="2" customWidth="1"/>
    <col min="4089" max="4089" width="3.5" style="2" customWidth="1"/>
    <col min="4090" max="4090" width="9" style="2"/>
    <col min="4091" max="4091" width="6" style="2" bestFit="1" customWidth="1"/>
    <col min="4092" max="4092" width="6.125" style="2" customWidth="1"/>
    <col min="4093" max="4093" width="3.625" style="2" customWidth="1"/>
    <col min="4094" max="4094" width="6.125" style="2" customWidth="1"/>
    <col min="4095" max="4095" width="1.625" style="2"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5.625" style="2" bestFit="1" customWidth="1"/>
    <col min="4102" max="4330" width="9" style="2"/>
    <col min="4331" max="4331" width="1.625" style="2" customWidth="1"/>
    <col min="4332" max="4333" width="6.625" style="2" customWidth="1"/>
    <col min="4334" max="4334" width="1.625" style="2" customWidth="1"/>
    <col min="4335" max="4335" width="4.625" style="2" customWidth="1"/>
    <col min="4336" max="4336" width="14.125" style="2" bestFit="1" customWidth="1"/>
    <col min="4337" max="4337" width="9.125" style="2" customWidth="1"/>
    <col min="4338" max="4338" width="52.75" style="2" bestFit="1" customWidth="1"/>
    <col min="4339" max="4339" width="1.625" style="2" customWidth="1"/>
    <col min="4340" max="4344" width="5.625" style="2" customWidth="1"/>
    <col min="4345" max="4345" width="3.5" style="2" customWidth="1"/>
    <col min="4346" max="4346" width="9" style="2"/>
    <col min="4347" max="4347" width="6" style="2" bestFit="1" customWidth="1"/>
    <col min="4348" max="4348" width="6.125" style="2" customWidth="1"/>
    <col min="4349" max="4349" width="3.625" style="2" customWidth="1"/>
    <col min="4350" max="4350" width="6.125" style="2" customWidth="1"/>
    <col min="4351" max="4351" width="1.625" style="2"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5.625" style="2" bestFit="1" customWidth="1"/>
    <col min="4358" max="4586" width="9" style="2"/>
    <col min="4587" max="4587" width="1.625" style="2" customWidth="1"/>
    <col min="4588" max="4589" width="6.625" style="2" customWidth="1"/>
    <col min="4590" max="4590" width="1.625" style="2" customWidth="1"/>
    <col min="4591" max="4591" width="4.625" style="2" customWidth="1"/>
    <col min="4592" max="4592" width="14.125" style="2" bestFit="1" customWidth="1"/>
    <col min="4593" max="4593" width="9.125" style="2" customWidth="1"/>
    <col min="4594" max="4594" width="52.75" style="2" bestFit="1" customWidth="1"/>
    <col min="4595" max="4595" width="1.625" style="2" customWidth="1"/>
    <col min="4596" max="4600" width="5.625" style="2" customWidth="1"/>
    <col min="4601" max="4601" width="3.5" style="2" customWidth="1"/>
    <col min="4602" max="4602" width="9" style="2"/>
    <col min="4603" max="4603" width="6" style="2" bestFit="1" customWidth="1"/>
    <col min="4604" max="4604" width="6.125" style="2" customWidth="1"/>
    <col min="4605" max="4605" width="3.625" style="2" customWidth="1"/>
    <col min="4606" max="4606" width="6.125" style="2" customWidth="1"/>
    <col min="4607" max="4607" width="1.625" style="2"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5.625" style="2" bestFit="1" customWidth="1"/>
    <col min="4614" max="4842" width="9" style="2"/>
    <col min="4843" max="4843" width="1.625" style="2" customWidth="1"/>
    <col min="4844" max="4845" width="6.625" style="2" customWidth="1"/>
    <col min="4846" max="4846" width="1.625" style="2" customWidth="1"/>
    <col min="4847" max="4847" width="4.625" style="2" customWidth="1"/>
    <col min="4848" max="4848" width="14.125" style="2" bestFit="1" customWidth="1"/>
    <col min="4849" max="4849" width="9.125" style="2" customWidth="1"/>
    <col min="4850" max="4850" width="52.75" style="2" bestFit="1" customWidth="1"/>
    <col min="4851" max="4851" width="1.625" style="2" customWidth="1"/>
    <col min="4852" max="4856" width="5.625" style="2" customWidth="1"/>
    <col min="4857" max="4857" width="3.5" style="2" customWidth="1"/>
    <col min="4858" max="4858" width="9" style="2"/>
    <col min="4859" max="4859" width="6" style="2" bestFit="1" customWidth="1"/>
    <col min="4860" max="4860" width="6.125" style="2" customWidth="1"/>
    <col min="4861" max="4861" width="3.625" style="2" customWidth="1"/>
    <col min="4862" max="4862" width="6.125" style="2" customWidth="1"/>
    <col min="4863" max="4863" width="1.625" style="2"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5.625" style="2" bestFit="1" customWidth="1"/>
    <col min="4870" max="5098" width="9" style="2"/>
    <col min="5099" max="5099" width="1.625" style="2" customWidth="1"/>
    <col min="5100" max="5101" width="6.625" style="2" customWidth="1"/>
    <col min="5102" max="5102" width="1.625" style="2" customWidth="1"/>
    <col min="5103" max="5103" width="4.625" style="2" customWidth="1"/>
    <col min="5104" max="5104" width="14.125" style="2" bestFit="1" customWidth="1"/>
    <col min="5105" max="5105" width="9.125" style="2" customWidth="1"/>
    <col min="5106" max="5106" width="52.75" style="2" bestFit="1" customWidth="1"/>
    <col min="5107" max="5107" width="1.625" style="2" customWidth="1"/>
    <col min="5108" max="5112" width="5.625" style="2" customWidth="1"/>
    <col min="5113" max="5113" width="3.5" style="2" customWidth="1"/>
    <col min="5114" max="5114" width="9" style="2"/>
    <col min="5115" max="5115" width="6" style="2" bestFit="1" customWidth="1"/>
    <col min="5116" max="5116" width="6.125" style="2" customWidth="1"/>
    <col min="5117" max="5117" width="3.625" style="2" customWidth="1"/>
    <col min="5118" max="5118" width="6.125" style="2" customWidth="1"/>
    <col min="5119" max="5119" width="1.625" style="2"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5.625" style="2" bestFit="1" customWidth="1"/>
    <col min="5126" max="5354" width="9" style="2"/>
    <col min="5355" max="5355" width="1.625" style="2" customWidth="1"/>
    <col min="5356" max="5357" width="6.625" style="2" customWidth="1"/>
    <col min="5358" max="5358" width="1.625" style="2" customWidth="1"/>
    <col min="5359" max="5359" width="4.625" style="2" customWidth="1"/>
    <col min="5360" max="5360" width="14.125" style="2" bestFit="1" customWidth="1"/>
    <col min="5361" max="5361" width="9.125" style="2" customWidth="1"/>
    <col min="5362" max="5362" width="52.75" style="2" bestFit="1" customWidth="1"/>
    <col min="5363" max="5363" width="1.625" style="2" customWidth="1"/>
    <col min="5364" max="5368" width="5.625" style="2" customWidth="1"/>
    <col min="5369" max="5369" width="3.5" style="2" customWidth="1"/>
    <col min="5370" max="5370" width="9" style="2"/>
    <col min="5371" max="5371" width="6" style="2" bestFit="1" customWidth="1"/>
    <col min="5372" max="5372" width="6.125" style="2" customWidth="1"/>
    <col min="5373" max="5373" width="3.625" style="2" customWidth="1"/>
    <col min="5374" max="5374" width="6.125" style="2" customWidth="1"/>
    <col min="5375" max="5375" width="1.625" style="2"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5.625" style="2" bestFit="1" customWidth="1"/>
    <col min="5382" max="5610" width="9" style="2"/>
    <col min="5611" max="5611" width="1.625" style="2" customWidth="1"/>
    <col min="5612" max="5613" width="6.625" style="2" customWidth="1"/>
    <col min="5614" max="5614" width="1.625" style="2" customWidth="1"/>
    <col min="5615" max="5615" width="4.625" style="2" customWidth="1"/>
    <col min="5616" max="5616" width="14.125" style="2" bestFit="1" customWidth="1"/>
    <col min="5617" max="5617" width="9.125" style="2" customWidth="1"/>
    <col min="5618" max="5618" width="52.75" style="2" bestFit="1" customWidth="1"/>
    <col min="5619" max="5619" width="1.625" style="2" customWidth="1"/>
    <col min="5620" max="5624" width="5.625" style="2" customWidth="1"/>
    <col min="5625" max="5625" width="3.5" style="2" customWidth="1"/>
    <col min="5626" max="5626" width="9" style="2"/>
    <col min="5627" max="5627" width="6" style="2" bestFit="1" customWidth="1"/>
    <col min="5628" max="5628" width="6.125" style="2" customWidth="1"/>
    <col min="5629" max="5629" width="3.625" style="2" customWidth="1"/>
    <col min="5630" max="5630" width="6.125" style="2" customWidth="1"/>
    <col min="5631" max="5631" width="1.625" style="2"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5.625" style="2" bestFit="1" customWidth="1"/>
    <col min="5638" max="5866" width="9" style="2"/>
    <col min="5867" max="5867" width="1.625" style="2" customWidth="1"/>
    <col min="5868" max="5869" width="6.625" style="2" customWidth="1"/>
    <col min="5870" max="5870" width="1.625" style="2" customWidth="1"/>
    <col min="5871" max="5871" width="4.625" style="2" customWidth="1"/>
    <col min="5872" max="5872" width="14.125" style="2" bestFit="1" customWidth="1"/>
    <col min="5873" max="5873" width="9.125" style="2" customWidth="1"/>
    <col min="5874" max="5874" width="52.75" style="2" bestFit="1" customWidth="1"/>
    <col min="5875" max="5875" width="1.625" style="2" customWidth="1"/>
    <col min="5876" max="5880" width="5.625" style="2" customWidth="1"/>
    <col min="5881" max="5881" width="3.5" style="2" customWidth="1"/>
    <col min="5882" max="5882" width="9" style="2"/>
    <col min="5883" max="5883" width="6" style="2" bestFit="1" customWidth="1"/>
    <col min="5884" max="5884" width="6.125" style="2" customWidth="1"/>
    <col min="5885" max="5885" width="3.625" style="2" customWidth="1"/>
    <col min="5886" max="5886" width="6.125" style="2" customWidth="1"/>
    <col min="5887" max="5887" width="1.625" style="2"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5.625" style="2" bestFit="1" customWidth="1"/>
    <col min="5894" max="6122" width="9" style="2"/>
    <col min="6123" max="6123" width="1.625" style="2" customWidth="1"/>
    <col min="6124" max="6125" width="6.625" style="2" customWidth="1"/>
    <col min="6126" max="6126" width="1.625" style="2" customWidth="1"/>
    <col min="6127" max="6127" width="4.625" style="2" customWidth="1"/>
    <col min="6128" max="6128" width="14.125" style="2" bestFit="1" customWidth="1"/>
    <col min="6129" max="6129" width="9.125" style="2" customWidth="1"/>
    <col min="6130" max="6130" width="52.75" style="2" bestFit="1" customWidth="1"/>
    <col min="6131" max="6131" width="1.625" style="2" customWidth="1"/>
    <col min="6132" max="6136" width="5.625" style="2" customWidth="1"/>
    <col min="6137" max="6137" width="3.5" style="2" customWidth="1"/>
    <col min="6138" max="6138" width="9" style="2"/>
    <col min="6139" max="6139" width="6" style="2" bestFit="1" customWidth="1"/>
    <col min="6140" max="6140" width="6.125" style="2" customWidth="1"/>
    <col min="6141" max="6141" width="3.625" style="2" customWidth="1"/>
    <col min="6142" max="6142" width="6.125" style="2" customWidth="1"/>
    <col min="6143" max="6143" width="1.625" style="2"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5.625" style="2" bestFit="1" customWidth="1"/>
    <col min="6150" max="6378" width="9" style="2"/>
    <col min="6379" max="6379" width="1.625" style="2" customWidth="1"/>
    <col min="6380" max="6381" width="6.625" style="2" customWidth="1"/>
    <col min="6382" max="6382" width="1.625" style="2" customWidth="1"/>
    <col min="6383" max="6383" width="4.625" style="2" customWidth="1"/>
    <col min="6384" max="6384" width="14.125" style="2" bestFit="1" customWidth="1"/>
    <col min="6385" max="6385" width="9.125" style="2" customWidth="1"/>
    <col min="6386" max="6386" width="52.75" style="2" bestFit="1" customWidth="1"/>
    <col min="6387" max="6387" width="1.625" style="2" customWidth="1"/>
    <col min="6388" max="6392" width="5.625" style="2" customWidth="1"/>
    <col min="6393" max="6393" width="3.5" style="2" customWidth="1"/>
    <col min="6394" max="6394" width="9" style="2"/>
    <col min="6395" max="6395" width="6" style="2" bestFit="1" customWidth="1"/>
    <col min="6396" max="6396" width="6.125" style="2" customWidth="1"/>
    <col min="6397" max="6397" width="3.625" style="2" customWidth="1"/>
    <col min="6398" max="6398" width="6.125" style="2" customWidth="1"/>
    <col min="6399" max="6399" width="1.625" style="2"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5.625" style="2" bestFit="1" customWidth="1"/>
    <col min="6406" max="6634" width="9" style="2"/>
    <col min="6635" max="6635" width="1.625" style="2" customWidth="1"/>
    <col min="6636" max="6637" width="6.625" style="2" customWidth="1"/>
    <col min="6638" max="6638" width="1.625" style="2" customWidth="1"/>
    <col min="6639" max="6639" width="4.625" style="2" customWidth="1"/>
    <col min="6640" max="6640" width="14.125" style="2" bestFit="1" customWidth="1"/>
    <col min="6641" max="6641" width="9.125" style="2" customWidth="1"/>
    <col min="6642" max="6642" width="52.75" style="2" bestFit="1" customWidth="1"/>
    <col min="6643" max="6643" width="1.625" style="2" customWidth="1"/>
    <col min="6644" max="6648" width="5.625" style="2" customWidth="1"/>
    <col min="6649" max="6649" width="3.5" style="2" customWidth="1"/>
    <col min="6650" max="6650" width="9" style="2"/>
    <col min="6651" max="6651" width="6" style="2" bestFit="1" customWidth="1"/>
    <col min="6652" max="6652" width="6.125" style="2" customWidth="1"/>
    <col min="6653" max="6653" width="3.625" style="2" customWidth="1"/>
    <col min="6654" max="6654" width="6.125" style="2" customWidth="1"/>
    <col min="6655" max="6655" width="1.625" style="2"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5.625" style="2" bestFit="1" customWidth="1"/>
    <col min="6662" max="6890" width="9" style="2"/>
    <col min="6891" max="6891" width="1.625" style="2" customWidth="1"/>
    <col min="6892" max="6893" width="6.625" style="2" customWidth="1"/>
    <col min="6894" max="6894" width="1.625" style="2" customWidth="1"/>
    <col min="6895" max="6895" width="4.625" style="2" customWidth="1"/>
    <col min="6896" max="6896" width="14.125" style="2" bestFit="1" customWidth="1"/>
    <col min="6897" max="6897" width="9.125" style="2" customWidth="1"/>
    <col min="6898" max="6898" width="52.75" style="2" bestFit="1" customWidth="1"/>
    <col min="6899" max="6899" width="1.625" style="2" customWidth="1"/>
    <col min="6900" max="6904" width="5.625" style="2" customWidth="1"/>
    <col min="6905" max="6905" width="3.5" style="2" customWidth="1"/>
    <col min="6906" max="6906" width="9" style="2"/>
    <col min="6907" max="6907" width="6" style="2" bestFit="1" customWidth="1"/>
    <col min="6908" max="6908" width="6.125" style="2" customWidth="1"/>
    <col min="6909" max="6909" width="3.625" style="2" customWidth="1"/>
    <col min="6910" max="6910" width="6.125" style="2" customWidth="1"/>
    <col min="6911" max="6911" width="1.625" style="2"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5.625" style="2" bestFit="1" customWidth="1"/>
    <col min="6918" max="7146" width="9" style="2"/>
    <col min="7147" max="7147" width="1.625" style="2" customWidth="1"/>
    <col min="7148" max="7149" width="6.625" style="2" customWidth="1"/>
    <col min="7150" max="7150" width="1.625" style="2" customWidth="1"/>
    <col min="7151" max="7151" width="4.625" style="2" customWidth="1"/>
    <col min="7152" max="7152" width="14.125" style="2" bestFit="1" customWidth="1"/>
    <col min="7153" max="7153" width="9.125" style="2" customWidth="1"/>
    <col min="7154" max="7154" width="52.75" style="2" bestFit="1" customWidth="1"/>
    <col min="7155" max="7155" width="1.625" style="2" customWidth="1"/>
    <col min="7156" max="7160" width="5.625" style="2" customWidth="1"/>
    <col min="7161" max="7161" width="3.5" style="2" customWidth="1"/>
    <col min="7162" max="7162" width="9" style="2"/>
    <col min="7163" max="7163" width="6" style="2" bestFit="1" customWidth="1"/>
    <col min="7164" max="7164" width="6.125" style="2" customWidth="1"/>
    <col min="7165" max="7165" width="3.625" style="2" customWidth="1"/>
    <col min="7166" max="7166" width="6.125" style="2" customWidth="1"/>
    <col min="7167" max="7167" width="1.625" style="2"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5.625" style="2" bestFit="1" customWidth="1"/>
    <col min="7174" max="7402" width="9" style="2"/>
    <col min="7403" max="7403" width="1.625" style="2" customWidth="1"/>
    <col min="7404" max="7405" width="6.625" style="2" customWidth="1"/>
    <col min="7406" max="7406" width="1.625" style="2" customWidth="1"/>
    <col min="7407" max="7407" width="4.625" style="2" customWidth="1"/>
    <col min="7408" max="7408" width="14.125" style="2" bestFit="1" customWidth="1"/>
    <col min="7409" max="7409" width="9.125" style="2" customWidth="1"/>
    <col min="7410" max="7410" width="52.75" style="2" bestFit="1" customWidth="1"/>
    <col min="7411" max="7411" width="1.625" style="2" customWidth="1"/>
    <col min="7412" max="7416" width="5.625" style="2" customWidth="1"/>
    <col min="7417" max="7417" width="3.5" style="2" customWidth="1"/>
    <col min="7418" max="7418" width="9" style="2"/>
    <col min="7419" max="7419" width="6" style="2" bestFit="1" customWidth="1"/>
    <col min="7420" max="7420" width="6.125" style="2" customWidth="1"/>
    <col min="7421" max="7421" width="3.625" style="2" customWidth="1"/>
    <col min="7422" max="7422" width="6.125" style="2" customWidth="1"/>
    <col min="7423" max="7423" width="1.625" style="2"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5.625" style="2" bestFit="1" customWidth="1"/>
    <col min="7430" max="7658" width="9" style="2"/>
    <col min="7659" max="7659" width="1.625" style="2" customWidth="1"/>
    <col min="7660" max="7661" width="6.625" style="2" customWidth="1"/>
    <col min="7662" max="7662" width="1.625" style="2" customWidth="1"/>
    <col min="7663" max="7663" width="4.625" style="2" customWidth="1"/>
    <col min="7664" max="7664" width="14.125" style="2" bestFit="1" customWidth="1"/>
    <col min="7665" max="7665" width="9.125" style="2" customWidth="1"/>
    <col min="7666" max="7666" width="52.75" style="2" bestFit="1" customWidth="1"/>
    <col min="7667" max="7667" width="1.625" style="2" customWidth="1"/>
    <col min="7668" max="7672" width="5.625" style="2" customWidth="1"/>
    <col min="7673" max="7673" width="3.5" style="2" customWidth="1"/>
    <col min="7674" max="7674" width="9" style="2"/>
    <col min="7675" max="7675" width="6" style="2" bestFit="1" customWidth="1"/>
    <col min="7676" max="7676" width="6.125" style="2" customWidth="1"/>
    <col min="7677" max="7677" width="3.625" style="2" customWidth="1"/>
    <col min="7678" max="7678" width="6.125" style="2" customWidth="1"/>
    <col min="7679" max="7679" width="1.625" style="2"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5.625" style="2" bestFit="1" customWidth="1"/>
    <col min="7686" max="7914" width="9" style="2"/>
    <col min="7915" max="7915" width="1.625" style="2" customWidth="1"/>
    <col min="7916" max="7917" width="6.625" style="2" customWidth="1"/>
    <col min="7918" max="7918" width="1.625" style="2" customWidth="1"/>
    <col min="7919" max="7919" width="4.625" style="2" customWidth="1"/>
    <col min="7920" max="7920" width="14.125" style="2" bestFit="1" customWidth="1"/>
    <col min="7921" max="7921" width="9.125" style="2" customWidth="1"/>
    <col min="7922" max="7922" width="52.75" style="2" bestFit="1" customWidth="1"/>
    <col min="7923" max="7923" width="1.625" style="2" customWidth="1"/>
    <col min="7924" max="7928" width="5.625" style="2" customWidth="1"/>
    <col min="7929" max="7929" width="3.5" style="2" customWidth="1"/>
    <col min="7930" max="7930" width="9" style="2"/>
    <col min="7931" max="7931" width="6" style="2" bestFit="1" customWidth="1"/>
    <col min="7932" max="7932" width="6.125" style="2" customWidth="1"/>
    <col min="7933" max="7933" width="3.625" style="2" customWidth="1"/>
    <col min="7934" max="7934" width="6.125" style="2" customWidth="1"/>
    <col min="7935" max="7935" width="1.625" style="2"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5.625" style="2" bestFit="1" customWidth="1"/>
    <col min="7942" max="8170" width="9" style="2"/>
    <col min="8171" max="8171" width="1.625" style="2" customWidth="1"/>
    <col min="8172" max="8173" width="6.625" style="2" customWidth="1"/>
    <col min="8174" max="8174" width="1.625" style="2" customWidth="1"/>
    <col min="8175" max="8175" width="4.625" style="2" customWidth="1"/>
    <col min="8176" max="8176" width="14.125" style="2" bestFit="1" customWidth="1"/>
    <col min="8177" max="8177" width="9.125" style="2" customWidth="1"/>
    <col min="8178" max="8178" width="52.75" style="2" bestFit="1" customWidth="1"/>
    <col min="8179" max="8179" width="1.625" style="2" customWidth="1"/>
    <col min="8180" max="8184" width="5.625" style="2" customWidth="1"/>
    <col min="8185" max="8185" width="3.5" style="2" customWidth="1"/>
    <col min="8186" max="8186" width="9" style="2"/>
    <col min="8187" max="8187" width="6" style="2" bestFit="1" customWidth="1"/>
    <col min="8188" max="8188" width="6.125" style="2" customWidth="1"/>
    <col min="8189" max="8189" width="3.625" style="2" customWidth="1"/>
    <col min="8190" max="8190" width="6.125" style="2" customWidth="1"/>
    <col min="8191" max="8191" width="1.625" style="2"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5.625" style="2" bestFit="1" customWidth="1"/>
    <col min="8198" max="8426" width="9" style="2"/>
    <col min="8427" max="8427" width="1.625" style="2" customWidth="1"/>
    <col min="8428" max="8429" width="6.625" style="2" customWidth="1"/>
    <col min="8430" max="8430" width="1.625" style="2" customWidth="1"/>
    <col min="8431" max="8431" width="4.625" style="2" customWidth="1"/>
    <col min="8432" max="8432" width="14.125" style="2" bestFit="1" customWidth="1"/>
    <col min="8433" max="8433" width="9.125" style="2" customWidth="1"/>
    <col min="8434" max="8434" width="52.75" style="2" bestFit="1" customWidth="1"/>
    <col min="8435" max="8435" width="1.625" style="2" customWidth="1"/>
    <col min="8436" max="8440" width="5.625" style="2" customWidth="1"/>
    <col min="8441" max="8441" width="3.5" style="2" customWidth="1"/>
    <col min="8442" max="8442" width="9" style="2"/>
    <col min="8443" max="8443" width="6" style="2" bestFit="1" customWidth="1"/>
    <col min="8444" max="8444" width="6.125" style="2" customWidth="1"/>
    <col min="8445" max="8445" width="3.625" style="2" customWidth="1"/>
    <col min="8446" max="8446" width="6.125" style="2" customWidth="1"/>
    <col min="8447" max="8447" width="1.625" style="2"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5.625" style="2" bestFit="1" customWidth="1"/>
    <col min="8454" max="8682" width="9" style="2"/>
    <col min="8683" max="8683" width="1.625" style="2" customWidth="1"/>
    <col min="8684" max="8685" width="6.625" style="2" customWidth="1"/>
    <col min="8686" max="8686" width="1.625" style="2" customWidth="1"/>
    <col min="8687" max="8687" width="4.625" style="2" customWidth="1"/>
    <col min="8688" max="8688" width="14.125" style="2" bestFit="1" customWidth="1"/>
    <col min="8689" max="8689" width="9.125" style="2" customWidth="1"/>
    <col min="8690" max="8690" width="52.75" style="2" bestFit="1" customWidth="1"/>
    <col min="8691" max="8691" width="1.625" style="2" customWidth="1"/>
    <col min="8692" max="8696" width="5.625" style="2" customWidth="1"/>
    <col min="8697" max="8697" width="3.5" style="2" customWidth="1"/>
    <col min="8698" max="8698" width="9" style="2"/>
    <col min="8699" max="8699" width="6" style="2" bestFit="1" customWidth="1"/>
    <col min="8700" max="8700" width="6.125" style="2" customWidth="1"/>
    <col min="8701" max="8701" width="3.625" style="2" customWidth="1"/>
    <col min="8702" max="8702" width="6.125" style="2" customWidth="1"/>
    <col min="8703" max="8703" width="1.625" style="2"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5.625" style="2" bestFit="1" customWidth="1"/>
    <col min="8710" max="8938" width="9" style="2"/>
    <col min="8939" max="8939" width="1.625" style="2" customWidth="1"/>
    <col min="8940" max="8941" width="6.625" style="2" customWidth="1"/>
    <col min="8942" max="8942" width="1.625" style="2" customWidth="1"/>
    <col min="8943" max="8943" width="4.625" style="2" customWidth="1"/>
    <col min="8944" max="8944" width="14.125" style="2" bestFit="1" customWidth="1"/>
    <col min="8945" max="8945" width="9.125" style="2" customWidth="1"/>
    <col min="8946" max="8946" width="52.75" style="2" bestFit="1" customWidth="1"/>
    <col min="8947" max="8947" width="1.625" style="2" customWidth="1"/>
    <col min="8948" max="8952" width="5.625" style="2" customWidth="1"/>
    <col min="8953" max="8953" width="3.5" style="2" customWidth="1"/>
    <col min="8954" max="8954" width="9" style="2"/>
    <col min="8955" max="8955" width="6" style="2" bestFit="1" customWidth="1"/>
    <col min="8956" max="8956" width="6.125" style="2" customWidth="1"/>
    <col min="8957" max="8957" width="3.625" style="2" customWidth="1"/>
    <col min="8958" max="8958" width="6.125" style="2" customWidth="1"/>
    <col min="8959" max="8959" width="1.625" style="2"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5.625" style="2" bestFit="1" customWidth="1"/>
    <col min="8966" max="9194" width="9" style="2"/>
    <col min="9195" max="9195" width="1.625" style="2" customWidth="1"/>
    <col min="9196" max="9197" width="6.625" style="2" customWidth="1"/>
    <col min="9198" max="9198" width="1.625" style="2" customWidth="1"/>
    <col min="9199" max="9199" width="4.625" style="2" customWidth="1"/>
    <col min="9200" max="9200" width="14.125" style="2" bestFit="1" customWidth="1"/>
    <col min="9201" max="9201" width="9.125" style="2" customWidth="1"/>
    <col min="9202" max="9202" width="52.75" style="2" bestFit="1" customWidth="1"/>
    <col min="9203" max="9203" width="1.625" style="2" customWidth="1"/>
    <col min="9204" max="9208" width="5.625" style="2" customWidth="1"/>
    <col min="9209" max="9209" width="3.5" style="2" customWidth="1"/>
    <col min="9210" max="9210" width="9" style="2"/>
    <col min="9211" max="9211" width="6" style="2" bestFit="1" customWidth="1"/>
    <col min="9212" max="9212" width="6.125" style="2" customWidth="1"/>
    <col min="9213" max="9213" width="3.625" style="2" customWidth="1"/>
    <col min="9214" max="9214" width="6.125" style="2" customWidth="1"/>
    <col min="9215" max="9215" width="1.625" style="2"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5.625" style="2" bestFit="1" customWidth="1"/>
    <col min="9222" max="9450" width="9" style="2"/>
    <col min="9451" max="9451" width="1.625" style="2" customWidth="1"/>
    <col min="9452" max="9453" width="6.625" style="2" customWidth="1"/>
    <col min="9454" max="9454" width="1.625" style="2" customWidth="1"/>
    <col min="9455" max="9455" width="4.625" style="2" customWidth="1"/>
    <col min="9456" max="9456" width="14.125" style="2" bestFit="1" customWidth="1"/>
    <col min="9457" max="9457" width="9.125" style="2" customWidth="1"/>
    <col min="9458" max="9458" width="52.75" style="2" bestFit="1" customWidth="1"/>
    <col min="9459" max="9459" width="1.625" style="2" customWidth="1"/>
    <col min="9460" max="9464" width="5.625" style="2" customWidth="1"/>
    <col min="9465" max="9465" width="3.5" style="2" customWidth="1"/>
    <col min="9466" max="9466" width="9" style="2"/>
    <col min="9467" max="9467" width="6" style="2" bestFit="1" customWidth="1"/>
    <col min="9468" max="9468" width="6.125" style="2" customWidth="1"/>
    <col min="9469" max="9469" width="3.625" style="2" customWidth="1"/>
    <col min="9470" max="9470" width="6.125" style="2" customWidth="1"/>
    <col min="9471" max="9471" width="1.625" style="2"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5.625" style="2" bestFit="1" customWidth="1"/>
    <col min="9478" max="9706" width="9" style="2"/>
    <col min="9707" max="9707" width="1.625" style="2" customWidth="1"/>
    <col min="9708" max="9709" width="6.625" style="2" customWidth="1"/>
    <col min="9710" max="9710" width="1.625" style="2" customWidth="1"/>
    <col min="9711" max="9711" width="4.625" style="2" customWidth="1"/>
    <col min="9712" max="9712" width="14.125" style="2" bestFit="1" customWidth="1"/>
    <col min="9713" max="9713" width="9.125" style="2" customWidth="1"/>
    <col min="9714" max="9714" width="52.75" style="2" bestFit="1" customWidth="1"/>
    <col min="9715" max="9715" width="1.625" style="2" customWidth="1"/>
    <col min="9716" max="9720" width="5.625" style="2" customWidth="1"/>
    <col min="9721" max="9721" width="3.5" style="2" customWidth="1"/>
    <col min="9722" max="9722" width="9" style="2"/>
    <col min="9723" max="9723" width="6" style="2" bestFit="1" customWidth="1"/>
    <col min="9724" max="9724" width="6.125" style="2" customWidth="1"/>
    <col min="9725" max="9725" width="3.625" style="2" customWidth="1"/>
    <col min="9726" max="9726" width="6.125" style="2" customWidth="1"/>
    <col min="9727" max="9727" width="1.625" style="2"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5.625" style="2" bestFit="1" customWidth="1"/>
    <col min="9734" max="9962" width="9" style="2"/>
    <col min="9963" max="9963" width="1.625" style="2" customWidth="1"/>
    <col min="9964" max="9965" width="6.625" style="2" customWidth="1"/>
    <col min="9966" max="9966" width="1.625" style="2" customWidth="1"/>
    <col min="9967" max="9967" width="4.625" style="2" customWidth="1"/>
    <col min="9968" max="9968" width="14.125" style="2" bestFit="1" customWidth="1"/>
    <col min="9969" max="9969" width="9.125" style="2" customWidth="1"/>
    <col min="9970" max="9970" width="52.75" style="2" bestFit="1" customWidth="1"/>
    <col min="9971" max="9971" width="1.625" style="2" customWidth="1"/>
    <col min="9972" max="9976" width="5.625" style="2" customWidth="1"/>
    <col min="9977" max="9977" width="3.5" style="2" customWidth="1"/>
    <col min="9978" max="9978" width="9" style="2"/>
    <col min="9979" max="9979" width="6" style="2" bestFit="1" customWidth="1"/>
    <col min="9980" max="9980" width="6.125" style="2" customWidth="1"/>
    <col min="9981" max="9981" width="3.625" style="2" customWidth="1"/>
    <col min="9982" max="9982" width="6.125" style="2" customWidth="1"/>
    <col min="9983" max="9983" width="1.625" style="2"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5.625" style="2" bestFit="1" customWidth="1"/>
    <col min="9990" max="10218" width="9" style="2"/>
    <col min="10219" max="10219" width="1.625" style="2" customWidth="1"/>
    <col min="10220" max="10221" width="6.625" style="2" customWidth="1"/>
    <col min="10222" max="10222" width="1.625" style="2" customWidth="1"/>
    <col min="10223" max="10223" width="4.625" style="2" customWidth="1"/>
    <col min="10224" max="10224" width="14.125" style="2" bestFit="1" customWidth="1"/>
    <col min="10225" max="10225" width="9.125" style="2" customWidth="1"/>
    <col min="10226" max="10226" width="52.75" style="2" bestFit="1" customWidth="1"/>
    <col min="10227" max="10227" width="1.625" style="2" customWidth="1"/>
    <col min="10228" max="10232" width="5.625" style="2" customWidth="1"/>
    <col min="10233" max="10233" width="3.5" style="2" customWidth="1"/>
    <col min="10234" max="10234" width="9" style="2"/>
    <col min="10235" max="10235" width="6" style="2" bestFit="1" customWidth="1"/>
    <col min="10236" max="10236" width="6.125" style="2" customWidth="1"/>
    <col min="10237" max="10237" width="3.625" style="2" customWidth="1"/>
    <col min="10238" max="10238" width="6.125" style="2" customWidth="1"/>
    <col min="10239" max="10239" width="1.625" style="2"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5.625" style="2" bestFit="1" customWidth="1"/>
    <col min="10246" max="10474" width="9" style="2"/>
    <col min="10475" max="10475" width="1.625" style="2" customWidth="1"/>
    <col min="10476" max="10477" width="6.625" style="2" customWidth="1"/>
    <col min="10478" max="10478" width="1.625" style="2" customWidth="1"/>
    <col min="10479" max="10479" width="4.625" style="2" customWidth="1"/>
    <col min="10480" max="10480" width="14.125" style="2" bestFit="1" customWidth="1"/>
    <col min="10481" max="10481" width="9.125" style="2" customWidth="1"/>
    <col min="10482" max="10482" width="52.75" style="2" bestFit="1" customWidth="1"/>
    <col min="10483" max="10483" width="1.625" style="2" customWidth="1"/>
    <col min="10484" max="10488" width="5.625" style="2" customWidth="1"/>
    <col min="10489" max="10489" width="3.5" style="2" customWidth="1"/>
    <col min="10490" max="10490" width="9" style="2"/>
    <col min="10491" max="10491" width="6" style="2" bestFit="1" customWidth="1"/>
    <col min="10492" max="10492" width="6.125" style="2" customWidth="1"/>
    <col min="10493" max="10493" width="3.625" style="2" customWidth="1"/>
    <col min="10494" max="10494" width="6.125" style="2" customWidth="1"/>
    <col min="10495" max="10495" width="1.625" style="2"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5.625" style="2" bestFit="1" customWidth="1"/>
    <col min="10502" max="10730" width="9" style="2"/>
    <col min="10731" max="10731" width="1.625" style="2" customWidth="1"/>
    <col min="10732" max="10733" width="6.625" style="2" customWidth="1"/>
    <col min="10734" max="10734" width="1.625" style="2" customWidth="1"/>
    <col min="10735" max="10735" width="4.625" style="2" customWidth="1"/>
    <col min="10736" max="10736" width="14.125" style="2" bestFit="1" customWidth="1"/>
    <col min="10737" max="10737" width="9.125" style="2" customWidth="1"/>
    <col min="10738" max="10738" width="52.75" style="2" bestFit="1" customWidth="1"/>
    <col min="10739" max="10739" width="1.625" style="2" customWidth="1"/>
    <col min="10740" max="10744" width="5.625" style="2" customWidth="1"/>
    <col min="10745" max="10745" width="3.5" style="2" customWidth="1"/>
    <col min="10746" max="10746" width="9" style="2"/>
    <col min="10747" max="10747" width="6" style="2" bestFit="1" customWidth="1"/>
    <col min="10748" max="10748" width="6.125" style="2" customWidth="1"/>
    <col min="10749" max="10749" width="3.625" style="2" customWidth="1"/>
    <col min="10750" max="10750" width="6.125" style="2" customWidth="1"/>
    <col min="10751" max="10751" width="1.625" style="2"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5.625" style="2" bestFit="1" customWidth="1"/>
    <col min="10758" max="10986" width="9" style="2"/>
    <col min="10987" max="10987" width="1.625" style="2" customWidth="1"/>
    <col min="10988" max="10989" width="6.625" style="2" customWidth="1"/>
    <col min="10990" max="10990" width="1.625" style="2" customWidth="1"/>
    <col min="10991" max="10991" width="4.625" style="2" customWidth="1"/>
    <col min="10992" max="10992" width="14.125" style="2" bestFit="1" customWidth="1"/>
    <col min="10993" max="10993" width="9.125" style="2" customWidth="1"/>
    <col min="10994" max="10994" width="52.75" style="2" bestFit="1" customWidth="1"/>
    <col min="10995" max="10995" width="1.625" style="2" customWidth="1"/>
    <col min="10996" max="11000" width="5.625" style="2" customWidth="1"/>
    <col min="11001" max="11001" width="3.5" style="2" customWidth="1"/>
    <col min="11002" max="11002" width="9" style="2"/>
    <col min="11003" max="11003" width="6" style="2" bestFit="1" customWidth="1"/>
    <col min="11004" max="11004" width="6.125" style="2" customWidth="1"/>
    <col min="11005" max="11005" width="3.625" style="2" customWidth="1"/>
    <col min="11006" max="11006" width="6.125" style="2" customWidth="1"/>
    <col min="11007" max="11007" width="1.625" style="2"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5.625" style="2" bestFit="1" customWidth="1"/>
    <col min="11014" max="11242" width="9" style="2"/>
    <col min="11243" max="11243" width="1.625" style="2" customWidth="1"/>
    <col min="11244" max="11245" width="6.625" style="2" customWidth="1"/>
    <col min="11246" max="11246" width="1.625" style="2" customWidth="1"/>
    <col min="11247" max="11247" width="4.625" style="2" customWidth="1"/>
    <col min="11248" max="11248" width="14.125" style="2" bestFit="1" customWidth="1"/>
    <col min="11249" max="11249" width="9.125" style="2" customWidth="1"/>
    <col min="11250" max="11250" width="52.75" style="2" bestFit="1" customWidth="1"/>
    <col min="11251" max="11251" width="1.625" style="2" customWidth="1"/>
    <col min="11252" max="11256" width="5.625" style="2" customWidth="1"/>
    <col min="11257" max="11257" width="3.5" style="2" customWidth="1"/>
    <col min="11258" max="11258" width="9" style="2"/>
    <col min="11259" max="11259" width="6" style="2" bestFit="1" customWidth="1"/>
    <col min="11260" max="11260" width="6.125" style="2" customWidth="1"/>
    <col min="11261" max="11261" width="3.625" style="2" customWidth="1"/>
    <col min="11262" max="11262" width="6.125" style="2" customWidth="1"/>
    <col min="11263" max="11263" width="1.625" style="2"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5.625" style="2" bestFit="1" customWidth="1"/>
    <col min="11270" max="11498" width="9" style="2"/>
    <col min="11499" max="11499" width="1.625" style="2" customWidth="1"/>
    <col min="11500" max="11501" width="6.625" style="2" customWidth="1"/>
    <col min="11502" max="11502" width="1.625" style="2" customWidth="1"/>
    <col min="11503" max="11503" width="4.625" style="2" customWidth="1"/>
    <col min="11504" max="11504" width="14.125" style="2" bestFit="1" customWidth="1"/>
    <col min="11505" max="11505" width="9.125" style="2" customWidth="1"/>
    <col min="11506" max="11506" width="52.75" style="2" bestFit="1" customWidth="1"/>
    <col min="11507" max="11507" width="1.625" style="2" customWidth="1"/>
    <col min="11508" max="11512" width="5.625" style="2" customWidth="1"/>
    <col min="11513" max="11513" width="3.5" style="2" customWidth="1"/>
    <col min="11514" max="11514" width="9" style="2"/>
    <col min="11515" max="11515" width="6" style="2" bestFit="1" customWidth="1"/>
    <col min="11516" max="11516" width="6.125" style="2" customWidth="1"/>
    <col min="11517" max="11517" width="3.625" style="2" customWidth="1"/>
    <col min="11518" max="11518" width="6.125" style="2" customWidth="1"/>
    <col min="11519" max="11519" width="1.625" style="2"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5.625" style="2" bestFit="1" customWidth="1"/>
    <col min="11526" max="11754" width="9" style="2"/>
    <col min="11755" max="11755" width="1.625" style="2" customWidth="1"/>
    <col min="11756" max="11757" width="6.625" style="2" customWidth="1"/>
    <col min="11758" max="11758" width="1.625" style="2" customWidth="1"/>
    <col min="11759" max="11759" width="4.625" style="2" customWidth="1"/>
    <col min="11760" max="11760" width="14.125" style="2" bestFit="1" customWidth="1"/>
    <col min="11761" max="11761" width="9.125" style="2" customWidth="1"/>
    <col min="11762" max="11762" width="52.75" style="2" bestFit="1" customWidth="1"/>
    <col min="11763" max="11763" width="1.625" style="2" customWidth="1"/>
    <col min="11764" max="11768" width="5.625" style="2" customWidth="1"/>
    <col min="11769" max="11769" width="3.5" style="2" customWidth="1"/>
    <col min="11770" max="11770" width="9" style="2"/>
    <col min="11771" max="11771" width="6" style="2" bestFit="1" customWidth="1"/>
    <col min="11772" max="11772" width="6.125" style="2" customWidth="1"/>
    <col min="11773" max="11773" width="3.625" style="2" customWidth="1"/>
    <col min="11774" max="11774" width="6.125" style="2" customWidth="1"/>
    <col min="11775" max="11775" width="1.625" style="2"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5.625" style="2" bestFit="1" customWidth="1"/>
    <col min="11782" max="12010" width="9" style="2"/>
    <col min="12011" max="12011" width="1.625" style="2" customWidth="1"/>
    <col min="12012" max="12013" width="6.625" style="2" customWidth="1"/>
    <col min="12014" max="12014" width="1.625" style="2" customWidth="1"/>
    <col min="12015" max="12015" width="4.625" style="2" customWidth="1"/>
    <col min="12016" max="12016" width="14.125" style="2" bestFit="1" customWidth="1"/>
    <col min="12017" max="12017" width="9.125" style="2" customWidth="1"/>
    <col min="12018" max="12018" width="52.75" style="2" bestFit="1" customWidth="1"/>
    <col min="12019" max="12019" width="1.625" style="2" customWidth="1"/>
    <col min="12020" max="12024" width="5.625" style="2" customWidth="1"/>
    <col min="12025" max="12025" width="3.5" style="2" customWidth="1"/>
    <col min="12026" max="12026" width="9" style="2"/>
    <col min="12027" max="12027" width="6" style="2" bestFit="1" customWidth="1"/>
    <col min="12028" max="12028" width="6.125" style="2" customWidth="1"/>
    <col min="12029" max="12029" width="3.625" style="2" customWidth="1"/>
    <col min="12030" max="12030" width="6.125" style="2" customWidth="1"/>
    <col min="12031" max="12031" width="1.625" style="2"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5.625" style="2" bestFit="1" customWidth="1"/>
    <col min="12038" max="12266" width="9" style="2"/>
    <col min="12267" max="12267" width="1.625" style="2" customWidth="1"/>
    <col min="12268" max="12269" width="6.625" style="2" customWidth="1"/>
    <col min="12270" max="12270" width="1.625" style="2" customWidth="1"/>
    <col min="12271" max="12271" width="4.625" style="2" customWidth="1"/>
    <col min="12272" max="12272" width="14.125" style="2" bestFit="1" customWidth="1"/>
    <col min="12273" max="12273" width="9.125" style="2" customWidth="1"/>
    <col min="12274" max="12274" width="52.75" style="2" bestFit="1" customWidth="1"/>
    <col min="12275" max="12275" width="1.625" style="2" customWidth="1"/>
    <col min="12276" max="12280" width="5.625" style="2" customWidth="1"/>
    <col min="12281" max="12281" width="3.5" style="2" customWidth="1"/>
    <col min="12282" max="12282" width="9" style="2"/>
    <col min="12283" max="12283" width="6" style="2" bestFit="1" customWidth="1"/>
    <col min="12284" max="12284" width="6.125" style="2" customWidth="1"/>
    <col min="12285" max="12285" width="3.625" style="2" customWidth="1"/>
    <col min="12286" max="12286" width="6.125" style="2" customWidth="1"/>
    <col min="12287" max="12287" width="1.625" style="2"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5.625" style="2" bestFit="1" customWidth="1"/>
    <col min="12294" max="12522" width="9" style="2"/>
    <col min="12523" max="12523" width="1.625" style="2" customWidth="1"/>
    <col min="12524" max="12525" width="6.625" style="2" customWidth="1"/>
    <col min="12526" max="12526" width="1.625" style="2" customWidth="1"/>
    <col min="12527" max="12527" width="4.625" style="2" customWidth="1"/>
    <col min="12528" max="12528" width="14.125" style="2" bestFit="1" customWidth="1"/>
    <col min="12529" max="12529" width="9.125" style="2" customWidth="1"/>
    <col min="12530" max="12530" width="52.75" style="2" bestFit="1" customWidth="1"/>
    <col min="12531" max="12531" width="1.625" style="2" customWidth="1"/>
    <col min="12532" max="12536" width="5.625" style="2" customWidth="1"/>
    <col min="12537" max="12537" width="3.5" style="2" customWidth="1"/>
    <col min="12538" max="12538" width="9" style="2"/>
    <col min="12539" max="12539" width="6" style="2" bestFit="1" customWidth="1"/>
    <col min="12540" max="12540" width="6.125" style="2" customWidth="1"/>
    <col min="12541" max="12541" width="3.625" style="2" customWidth="1"/>
    <col min="12542" max="12542" width="6.125" style="2" customWidth="1"/>
    <col min="12543" max="12543" width="1.625" style="2"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5.625" style="2" bestFit="1" customWidth="1"/>
    <col min="12550" max="12778" width="9" style="2"/>
    <col min="12779" max="12779" width="1.625" style="2" customWidth="1"/>
    <col min="12780" max="12781" width="6.625" style="2" customWidth="1"/>
    <col min="12782" max="12782" width="1.625" style="2" customWidth="1"/>
    <col min="12783" max="12783" width="4.625" style="2" customWidth="1"/>
    <col min="12784" max="12784" width="14.125" style="2" bestFit="1" customWidth="1"/>
    <col min="12785" max="12785" width="9.125" style="2" customWidth="1"/>
    <col min="12786" max="12786" width="52.75" style="2" bestFit="1" customWidth="1"/>
    <col min="12787" max="12787" width="1.625" style="2" customWidth="1"/>
    <col min="12788" max="12792" width="5.625" style="2" customWidth="1"/>
    <col min="12793" max="12793" width="3.5" style="2" customWidth="1"/>
    <col min="12794" max="12794" width="9" style="2"/>
    <col min="12795" max="12795" width="6" style="2" bestFit="1" customWidth="1"/>
    <col min="12796" max="12796" width="6.125" style="2" customWidth="1"/>
    <col min="12797" max="12797" width="3.625" style="2" customWidth="1"/>
    <col min="12798" max="12798" width="6.125" style="2" customWidth="1"/>
    <col min="12799" max="12799" width="1.625" style="2"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5.625" style="2" bestFit="1" customWidth="1"/>
    <col min="12806" max="13034" width="9" style="2"/>
    <col min="13035" max="13035" width="1.625" style="2" customWidth="1"/>
    <col min="13036" max="13037" width="6.625" style="2" customWidth="1"/>
    <col min="13038" max="13038" width="1.625" style="2" customWidth="1"/>
    <col min="13039" max="13039" width="4.625" style="2" customWidth="1"/>
    <col min="13040" max="13040" width="14.125" style="2" bestFit="1" customWidth="1"/>
    <col min="13041" max="13041" width="9.125" style="2" customWidth="1"/>
    <col min="13042" max="13042" width="52.75" style="2" bestFit="1" customWidth="1"/>
    <col min="13043" max="13043" width="1.625" style="2" customWidth="1"/>
    <col min="13044" max="13048" width="5.625" style="2" customWidth="1"/>
    <col min="13049" max="13049" width="3.5" style="2" customWidth="1"/>
    <col min="13050" max="13050" width="9" style="2"/>
    <col min="13051" max="13051" width="6" style="2" bestFit="1" customWidth="1"/>
    <col min="13052" max="13052" width="6.125" style="2" customWidth="1"/>
    <col min="13053" max="13053" width="3.625" style="2" customWidth="1"/>
    <col min="13054" max="13054" width="6.125" style="2" customWidth="1"/>
    <col min="13055" max="13055" width="1.625" style="2"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5.625" style="2" bestFit="1" customWidth="1"/>
    <col min="13062" max="13290" width="9" style="2"/>
    <col min="13291" max="13291" width="1.625" style="2" customWidth="1"/>
    <col min="13292" max="13293" width="6.625" style="2" customWidth="1"/>
    <col min="13294" max="13294" width="1.625" style="2" customWidth="1"/>
    <col min="13295" max="13295" width="4.625" style="2" customWidth="1"/>
    <col min="13296" max="13296" width="14.125" style="2" bestFit="1" customWidth="1"/>
    <col min="13297" max="13297" width="9.125" style="2" customWidth="1"/>
    <col min="13298" max="13298" width="52.75" style="2" bestFit="1" customWidth="1"/>
    <col min="13299" max="13299" width="1.625" style="2" customWidth="1"/>
    <col min="13300" max="13304" width="5.625" style="2" customWidth="1"/>
    <col min="13305" max="13305" width="3.5" style="2" customWidth="1"/>
    <col min="13306" max="13306" width="9" style="2"/>
    <col min="13307" max="13307" width="6" style="2" bestFit="1" customWidth="1"/>
    <col min="13308" max="13308" width="6.125" style="2" customWidth="1"/>
    <col min="13309" max="13309" width="3.625" style="2" customWidth="1"/>
    <col min="13310" max="13310" width="6.125" style="2" customWidth="1"/>
    <col min="13311" max="13311" width="1.625" style="2"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5.625" style="2" bestFit="1" customWidth="1"/>
    <col min="13318" max="13546" width="9" style="2"/>
    <col min="13547" max="13547" width="1.625" style="2" customWidth="1"/>
    <col min="13548" max="13549" width="6.625" style="2" customWidth="1"/>
    <col min="13550" max="13550" width="1.625" style="2" customWidth="1"/>
    <col min="13551" max="13551" width="4.625" style="2" customWidth="1"/>
    <col min="13552" max="13552" width="14.125" style="2" bestFit="1" customWidth="1"/>
    <col min="13553" max="13553" width="9.125" style="2" customWidth="1"/>
    <col min="13554" max="13554" width="52.75" style="2" bestFit="1" customWidth="1"/>
    <col min="13555" max="13555" width="1.625" style="2" customWidth="1"/>
    <col min="13556" max="13560" width="5.625" style="2" customWidth="1"/>
    <col min="13561" max="13561" width="3.5" style="2" customWidth="1"/>
    <col min="13562" max="13562" width="9" style="2"/>
    <col min="13563" max="13563" width="6" style="2" bestFit="1" customWidth="1"/>
    <col min="13564" max="13564" width="6.125" style="2" customWidth="1"/>
    <col min="13565" max="13565" width="3.625" style="2" customWidth="1"/>
    <col min="13566" max="13566" width="6.125" style="2" customWidth="1"/>
    <col min="13567" max="13567" width="1.625" style="2"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5.625" style="2" bestFit="1" customWidth="1"/>
    <col min="13574" max="13802" width="9" style="2"/>
    <col min="13803" max="13803" width="1.625" style="2" customWidth="1"/>
    <col min="13804" max="13805" width="6.625" style="2" customWidth="1"/>
    <col min="13806" max="13806" width="1.625" style="2" customWidth="1"/>
    <col min="13807" max="13807" width="4.625" style="2" customWidth="1"/>
    <col min="13808" max="13808" width="14.125" style="2" bestFit="1" customWidth="1"/>
    <col min="13809" max="13809" width="9.125" style="2" customWidth="1"/>
    <col min="13810" max="13810" width="52.75" style="2" bestFit="1" customWidth="1"/>
    <col min="13811" max="13811" width="1.625" style="2" customWidth="1"/>
    <col min="13812" max="13816" width="5.625" style="2" customWidth="1"/>
    <col min="13817" max="13817" width="3.5" style="2" customWidth="1"/>
    <col min="13818" max="13818" width="9" style="2"/>
    <col min="13819" max="13819" width="6" style="2" bestFit="1" customWidth="1"/>
    <col min="13820" max="13820" width="6.125" style="2" customWidth="1"/>
    <col min="13821" max="13821" width="3.625" style="2" customWidth="1"/>
    <col min="13822" max="13822" width="6.125" style="2" customWidth="1"/>
    <col min="13823" max="13823" width="1.625" style="2"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5.625" style="2" bestFit="1" customWidth="1"/>
    <col min="13830" max="14058" width="9" style="2"/>
    <col min="14059" max="14059" width="1.625" style="2" customWidth="1"/>
    <col min="14060" max="14061" width="6.625" style="2" customWidth="1"/>
    <col min="14062" max="14062" width="1.625" style="2" customWidth="1"/>
    <col min="14063" max="14063" width="4.625" style="2" customWidth="1"/>
    <col min="14064" max="14064" width="14.125" style="2" bestFit="1" customWidth="1"/>
    <col min="14065" max="14065" width="9.125" style="2" customWidth="1"/>
    <col min="14066" max="14066" width="52.75" style="2" bestFit="1" customWidth="1"/>
    <col min="14067" max="14067" width="1.625" style="2" customWidth="1"/>
    <col min="14068" max="14072" width="5.625" style="2" customWidth="1"/>
    <col min="14073" max="14073" width="3.5" style="2" customWidth="1"/>
    <col min="14074" max="14074" width="9" style="2"/>
    <col min="14075" max="14075" width="6" style="2" bestFit="1" customWidth="1"/>
    <col min="14076" max="14076" width="6.125" style="2" customWidth="1"/>
    <col min="14077" max="14077" width="3.625" style="2" customWidth="1"/>
    <col min="14078" max="14078" width="6.125" style="2" customWidth="1"/>
    <col min="14079" max="14079" width="1.625" style="2"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5.625" style="2" bestFit="1" customWidth="1"/>
    <col min="14086" max="14314" width="9" style="2"/>
    <col min="14315" max="14315" width="1.625" style="2" customWidth="1"/>
    <col min="14316" max="14317" width="6.625" style="2" customWidth="1"/>
    <col min="14318" max="14318" width="1.625" style="2" customWidth="1"/>
    <col min="14319" max="14319" width="4.625" style="2" customWidth="1"/>
    <col min="14320" max="14320" width="14.125" style="2" bestFit="1" customWidth="1"/>
    <col min="14321" max="14321" width="9.125" style="2" customWidth="1"/>
    <col min="14322" max="14322" width="52.75" style="2" bestFit="1" customWidth="1"/>
    <col min="14323" max="14323" width="1.625" style="2" customWidth="1"/>
    <col min="14324" max="14328" width="5.625" style="2" customWidth="1"/>
    <col min="14329" max="14329" width="3.5" style="2" customWidth="1"/>
    <col min="14330" max="14330" width="9" style="2"/>
    <col min="14331" max="14331" width="6" style="2" bestFit="1" customWidth="1"/>
    <col min="14332" max="14332" width="6.125" style="2" customWidth="1"/>
    <col min="14333" max="14333" width="3.625" style="2" customWidth="1"/>
    <col min="14334" max="14334" width="6.125" style="2" customWidth="1"/>
    <col min="14335" max="14335" width="1.625" style="2"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5.625" style="2" bestFit="1" customWidth="1"/>
    <col min="14342" max="14570" width="9" style="2"/>
    <col min="14571" max="14571" width="1.625" style="2" customWidth="1"/>
    <col min="14572" max="14573" width="6.625" style="2" customWidth="1"/>
    <col min="14574" max="14574" width="1.625" style="2" customWidth="1"/>
    <col min="14575" max="14575" width="4.625" style="2" customWidth="1"/>
    <col min="14576" max="14576" width="14.125" style="2" bestFit="1" customWidth="1"/>
    <col min="14577" max="14577" width="9.125" style="2" customWidth="1"/>
    <col min="14578" max="14578" width="52.75" style="2" bestFit="1" customWidth="1"/>
    <col min="14579" max="14579" width="1.625" style="2" customWidth="1"/>
    <col min="14580" max="14584" width="5.625" style="2" customWidth="1"/>
    <col min="14585" max="14585" width="3.5" style="2" customWidth="1"/>
    <col min="14586" max="14586" width="9" style="2"/>
    <col min="14587" max="14587" width="6" style="2" bestFit="1" customWidth="1"/>
    <col min="14588" max="14588" width="6.125" style="2" customWidth="1"/>
    <col min="14589" max="14589" width="3.625" style="2" customWidth="1"/>
    <col min="14590" max="14590" width="6.125" style="2" customWidth="1"/>
    <col min="14591" max="14591" width="1.625" style="2"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5.625" style="2" bestFit="1" customWidth="1"/>
    <col min="14598" max="14826" width="9" style="2"/>
    <col min="14827" max="14827" width="1.625" style="2" customWidth="1"/>
    <col min="14828" max="14829" width="6.625" style="2" customWidth="1"/>
    <col min="14830" max="14830" width="1.625" style="2" customWidth="1"/>
    <col min="14831" max="14831" width="4.625" style="2" customWidth="1"/>
    <col min="14832" max="14832" width="14.125" style="2" bestFit="1" customWidth="1"/>
    <col min="14833" max="14833" width="9.125" style="2" customWidth="1"/>
    <col min="14834" max="14834" width="52.75" style="2" bestFit="1" customWidth="1"/>
    <col min="14835" max="14835" width="1.625" style="2" customWidth="1"/>
    <col min="14836" max="14840" width="5.625" style="2" customWidth="1"/>
    <col min="14841" max="14841" width="3.5" style="2" customWidth="1"/>
    <col min="14842" max="14842" width="9" style="2"/>
    <col min="14843" max="14843" width="6" style="2" bestFit="1" customWidth="1"/>
    <col min="14844" max="14844" width="6.125" style="2" customWidth="1"/>
    <col min="14845" max="14845" width="3.625" style="2" customWidth="1"/>
    <col min="14846" max="14846" width="6.125" style="2" customWidth="1"/>
    <col min="14847" max="14847" width="1.625" style="2"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5.625" style="2" bestFit="1" customWidth="1"/>
    <col min="14854" max="15082" width="9" style="2"/>
    <col min="15083" max="15083" width="1.625" style="2" customWidth="1"/>
    <col min="15084" max="15085" width="6.625" style="2" customWidth="1"/>
    <col min="15086" max="15086" width="1.625" style="2" customWidth="1"/>
    <col min="15087" max="15087" width="4.625" style="2" customWidth="1"/>
    <col min="15088" max="15088" width="14.125" style="2" bestFit="1" customWidth="1"/>
    <col min="15089" max="15089" width="9.125" style="2" customWidth="1"/>
    <col min="15090" max="15090" width="52.75" style="2" bestFit="1" customWidth="1"/>
    <col min="15091" max="15091" width="1.625" style="2" customWidth="1"/>
    <col min="15092" max="15096" width="5.625" style="2" customWidth="1"/>
    <col min="15097" max="15097" width="3.5" style="2" customWidth="1"/>
    <col min="15098" max="15098" width="9" style="2"/>
    <col min="15099" max="15099" width="6" style="2" bestFit="1" customWidth="1"/>
    <col min="15100" max="15100" width="6.125" style="2" customWidth="1"/>
    <col min="15101" max="15101" width="3.625" style="2" customWidth="1"/>
    <col min="15102" max="15102" width="6.125" style="2" customWidth="1"/>
    <col min="15103" max="15103" width="1.625" style="2"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5.625" style="2" bestFit="1" customWidth="1"/>
    <col min="15110" max="15338" width="9" style="2"/>
    <col min="15339" max="15339" width="1.625" style="2" customWidth="1"/>
    <col min="15340" max="15341" width="6.625" style="2" customWidth="1"/>
    <col min="15342" max="15342" width="1.625" style="2" customWidth="1"/>
    <col min="15343" max="15343" width="4.625" style="2" customWidth="1"/>
    <col min="15344" max="15344" width="14.125" style="2" bestFit="1" customWidth="1"/>
    <col min="15345" max="15345" width="9.125" style="2" customWidth="1"/>
    <col min="15346" max="15346" width="52.75" style="2" bestFit="1" customWidth="1"/>
    <col min="15347" max="15347" width="1.625" style="2" customWidth="1"/>
    <col min="15348" max="15352" width="5.625" style="2" customWidth="1"/>
    <col min="15353" max="15353" width="3.5" style="2" customWidth="1"/>
    <col min="15354" max="15354" width="9" style="2"/>
    <col min="15355" max="15355" width="6" style="2" bestFit="1" customWidth="1"/>
    <col min="15356" max="15356" width="6.125" style="2" customWidth="1"/>
    <col min="15357" max="15357" width="3.625" style="2" customWidth="1"/>
    <col min="15358" max="15358" width="6.125" style="2" customWidth="1"/>
    <col min="15359" max="15359" width="1.625" style="2"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5.625" style="2" bestFit="1" customWidth="1"/>
    <col min="15366" max="15594" width="9" style="2"/>
    <col min="15595" max="15595" width="1.625" style="2" customWidth="1"/>
    <col min="15596" max="15597" width="6.625" style="2" customWidth="1"/>
    <col min="15598" max="15598" width="1.625" style="2" customWidth="1"/>
    <col min="15599" max="15599" width="4.625" style="2" customWidth="1"/>
    <col min="15600" max="15600" width="14.125" style="2" bestFit="1" customWidth="1"/>
    <col min="15601" max="15601" width="9.125" style="2" customWidth="1"/>
    <col min="15602" max="15602" width="52.75" style="2" bestFit="1" customWidth="1"/>
    <col min="15603" max="15603" width="1.625" style="2" customWidth="1"/>
    <col min="15604" max="15608" width="5.625" style="2" customWidth="1"/>
    <col min="15609" max="15609" width="3.5" style="2" customWidth="1"/>
    <col min="15610" max="15610" width="9" style="2"/>
    <col min="15611" max="15611" width="6" style="2" bestFit="1" customWidth="1"/>
    <col min="15612" max="15612" width="6.125" style="2" customWidth="1"/>
    <col min="15613" max="15613" width="3.625" style="2" customWidth="1"/>
    <col min="15614" max="15614" width="6.125" style="2" customWidth="1"/>
    <col min="15615" max="15615" width="1.625" style="2"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5.625" style="2" bestFit="1" customWidth="1"/>
    <col min="15622" max="15850" width="9" style="2"/>
    <col min="15851" max="15851" width="1.625" style="2" customWidth="1"/>
    <col min="15852" max="15853" width="6.625" style="2" customWidth="1"/>
    <col min="15854" max="15854" width="1.625" style="2" customWidth="1"/>
    <col min="15855" max="15855" width="4.625" style="2" customWidth="1"/>
    <col min="15856" max="15856" width="14.125" style="2" bestFit="1" customWidth="1"/>
    <col min="15857" max="15857" width="9.125" style="2" customWidth="1"/>
    <col min="15858" max="15858" width="52.75" style="2" bestFit="1" customWidth="1"/>
    <col min="15859" max="15859" width="1.625" style="2" customWidth="1"/>
    <col min="15860" max="15864" width="5.625" style="2" customWidth="1"/>
    <col min="15865" max="15865" width="3.5" style="2" customWidth="1"/>
    <col min="15866" max="15866" width="9" style="2"/>
    <col min="15867" max="15867" width="6" style="2" bestFit="1" customWidth="1"/>
    <col min="15868" max="15868" width="6.125" style="2" customWidth="1"/>
    <col min="15869" max="15869" width="3.625" style="2" customWidth="1"/>
    <col min="15870" max="15870" width="6.125" style="2" customWidth="1"/>
    <col min="15871" max="15871" width="1.625" style="2"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5.625" style="2" bestFit="1" customWidth="1"/>
    <col min="15878" max="16106" width="9" style="2"/>
    <col min="16107" max="16107" width="1.625" style="2" customWidth="1"/>
    <col min="16108" max="16109" width="6.625" style="2" customWidth="1"/>
    <col min="16110" max="16110" width="1.625" style="2" customWidth="1"/>
    <col min="16111" max="16111" width="4.625" style="2" customWidth="1"/>
    <col min="16112" max="16112" width="14.125" style="2" bestFit="1" customWidth="1"/>
    <col min="16113" max="16113" width="9.125" style="2" customWidth="1"/>
    <col min="16114" max="16114" width="52.75" style="2" bestFit="1" customWidth="1"/>
    <col min="16115" max="16115" width="1.625" style="2" customWidth="1"/>
    <col min="16116" max="16120" width="5.625" style="2" customWidth="1"/>
    <col min="16121" max="16121" width="3.5" style="2" customWidth="1"/>
    <col min="16122" max="16122" width="9" style="2"/>
    <col min="16123" max="16123" width="6" style="2" bestFit="1" customWidth="1"/>
    <col min="16124" max="16124" width="6.125" style="2" customWidth="1"/>
    <col min="16125" max="16125" width="3.625" style="2" customWidth="1"/>
    <col min="16126" max="16126" width="6.125" style="2" customWidth="1"/>
    <col min="16127" max="16127" width="1.625" style="2"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5.625" style="2" bestFit="1" customWidth="1"/>
    <col min="16134" max="16384" width="9" style="2"/>
  </cols>
  <sheetData>
    <row r="1" spans="1:13" ht="20.100000000000001" customHeight="1" thickBot="1">
      <c r="A1" s="368" t="s">
        <v>180</v>
      </c>
      <c r="B1" s="369"/>
      <c r="C1" s="369"/>
      <c r="D1" s="369"/>
      <c r="E1" s="369"/>
      <c r="F1" s="369"/>
      <c r="G1" s="370"/>
      <c r="J1" s="4"/>
      <c r="K1" s="4"/>
      <c r="L1" s="4"/>
    </row>
    <row r="2" spans="1:13" ht="29.25" thickBot="1">
      <c r="A2" s="5" t="s">
        <v>857</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t="s">
        <v>488</v>
      </c>
      <c r="C8" s="9"/>
      <c r="D8" s="9"/>
      <c r="E8" s="9"/>
      <c r="F8" s="8"/>
      <c r="G8" s="8"/>
    </row>
    <row r="9" spans="1:13" ht="17.25" customHeight="1">
      <c r="A9" s="8"/>
      <c r="B9" s="42" t="s">
        <v>761</v>
      </c>
      <c r="C9" s="9"/>
      <c r="D9" s="9"/>
      <c r="E9" s="9"/>
      <c r="F9" s="8"/>
      <c r="G9" s="8"/>
    </row>
    <row r="10" spans="1:13" ht="17.25" customHeight="1">
      <c r="A10" s="8"/>
      <c r="B10" s="42"/>
      <c r="C10" s="9"/>
      <c r="D10" s="9"/>
      <c r="E10" s="9"/>
      <c r="F10" s="8"/>
      <c r="G10" s="8"/>
    </row>
    <row r="11" spans="1:13" ht="33">
      <c r="B11" s="371"/>
      <c r="C11" s="372"/>
      <c r="D11" s="372"/>
      <c r="E11" s="372"/>
      <c r="F11" s="373"/>
      <c r="G11" s="380" t="s">
        <v>68</v>
      </c>
      <c r="H11" s="380" t="s">
        <v>69</v>
      </c>
      <c r="I11" s="152"/>
      <c r="J11" s="383" t="s">
        <v>112</v>
      </c>
      <c r="K11" s="384"/>
      <c r="L11" s="385"/>
    </row>
    <row r="12" spans="1:13" ht="31.5" customHeight="1">
      <c r="B12" s="374"/>
      <c r="C12" s="375"/>
      <c r="D12" s="375"/>
      <c r="E12" s="375"/>
      <c r="F12" s="376"/>
      <c r="G12" s="381"/>
      <c r="H12" s="381"/>
      <c r="I12" s="152"/>
      <c r="J12" s="386" t="s">
        <v>313</v>
      </c>
      <c r="K12" s="428"/>
      <c r="L12" s="429"/>
    </row>
    <row r="13" spans="1:13" ht="16.5">
      <c r="B13" s="374"/>
      <c r="C13" s="375"/>
      <c r="D13" s="375"/>
      <c r="E13" s="375"/>
      <c r="F13" s="376"/>
      <c r="G13" s="381"/>
      <c r="H13" s="381"/>
      <c r="I13" s="152"/>
      <c r="J13" s="164">
        <v>20</v>
      </c>
      <c r="K13" s="164">
        <v>30</v>
      </c>
      <c r="L13" s="164">
        <v>40</v>
      </c>
    </row>
    <row r="14" spans="1:13">
      <c r="B14" s="377"/>
      <c r="C14" s="378"/>
      <c r="D14" s="378"/>
      <c r="E14" s="378"/>
      <c r="F14" s="379"/>
      <c r="G14" s="382"/>
      <c r="H14" s="382"/>
      <c r="I14" s="1"/>
      <c r="J14" s="161" t="s">
        <v>314</v>
      </c>
      <c r="K14" s="161" t="s">
        <v>315</v>
      </c>
      <c r="L14" s="161" t="s">
        <v>316</v>
      </c>
    </row>
    <row r="15" spans="1:13" ht="20.100000000000001" customHeight="1">
      <c r="A15" s="11"/>
      <c r="B15" s="12"/>
      <c r="C15" s="13"/>
      <c r="D15" s="13"/>
      <c r="E15" s="12"/>
      <c r="F15" s="12"/>
      <c r="G15" s="14"/>
      <c r="H15" s="15"/>
      <c r="I15" s="13"/>
      <c r="J15" s="16"/>
      <c r="K15" s="16"/>
      <c r="L15" s="16"/>
    </row>
    <row r="16" spans="1:13" ht="20.100000000000001" customHeight="1">
      <c r="B16" s="388" t="s">
        <v>113</v>
      </c>
      <c r="C16" s="391" t="s">
        <v>92</v>
      </c>
      <c r="D16" s="392"/>
      <c r="E16" s="392"/>
      <c r="F16" s="393"/>
      <c r="G16" s="165" t="s">
        <v>73</v>
      </c>
      <c r="H16" s="34" t="s">
        <v>93</v>
      </c>
      <c r="I16" s="32"/>
      <c r="J16" s="10" t="s">
        <v>3</v>
      </c>
      <c r="K16" s="10" t="s">
        <v>3</v>
      </c>
      <c r="L16" s="10" t="s">
        <v>3</v>
      </c>
    </row>
    <row r="17" spans="2:12" ht="20.100000000000001" customHeight="1">
      <c r="B17" s="389"/>
      <c r="C17" s="394"/>
      <c r="D17" s="395"/>
      <c r="E17" s="395"/>
      <c r="F17" s="396"/>
      <c r="G17" s="166" t="s">
        <v>245</v>
      </c>
      <c r="H17" s="34" t="s">
        <v>94</v>
      </c>
      <c r="I17" s="32"/>
      <c r="J17" s="10" t="s">
        <v>3</v>
      </c>
      <c r="K17" s="10" t="s">
        <v>3</v>
      </c>
      <c r="L17" s="10" t="s">
        <v>3</v>
      </c>
    </row>
    <row r="18" spans="2:12" ht="20.100000000000001" customHeight="1">
      <c r="B18" s="390"/>
      <c r="C18" s="397"/>
      <c r="D18" s="398"/>
      <c r="E18" s="398"/>
      <c r="F18" s="399"/>
      <c r="G18" s="166" t="s">
        <v>321</v>
      </c>
      <c r="H18" s="18" t="s">
        <v>95</v>
      </c>
      <c r="I18" s="32"/>
      <c r="J18" s="10" t="s">
        <v>3</v>
      </c>
      <c r="K18" s="10" t="s">
        <v>3</v>
      </c>
      <c r="L18" s="10" t="s">
        <v>3</v>
      </c>
    </row>
    <row r="19" spans="2:12" ht="20.100000000000001" customHeight="1">
      <c r="B19" s="35"/>
      <c r="C19" s="15"/>
      <c r="D19" s="17"/>
      <c r="E19" s="15"/>
      <c r="F19" s="15"/>
      <c r="G19" s="171" t="s">
        <v>76</v>
      </c>
      <c r="H19" s="14"/>
      <c r="I19" s="23"/>
      <c r="J19" s="36"/>
      <c r="K19" s="16"/>
      <c r="L19" s="16"/>
    </row>
    <row r="20" spans="2:12" ht="20.100000000000001" customHeight="1">
      <c r="B20" s="433" t="s">
        <v>114</v>
      </c>
      <c r="C20" s="407" t="s">
        <v>96</v>
      </c>
      <c r="D20" s="407"/>
      <c r="E20" s="407"/>
      <c r="F20" s="407"/>
      <c r="G20" s="167" t="s">
        <v>278</v>
      </c>
      <c r="H20" s="26" t="s">
        <v>98</v>
      </c>
      <c r="I20" s="20"/>
      <c r="J20" s="37" t="s">
        <v>3</v>
      </c>
      <c r="K20" s="10" t="s">
        <v>99</v>
      </c>
      <c r="L20" s="10" t="s">
        <v>99</v>
      </c>
    </row>
    <row r="21" spans="2:12" ht="20.100000000000001" customHeight="1">
      <c r="B21" s="433"/>
      <c r="C21" s="407"/>
      <c r="D21" s="407"/>
      <c r="E21" s="407"/>
      <c r="F21" s="407"/>
      <c r="G21" s="166" t="s">
        <v>329</v>
      </c>
      <c r="H21" s="26" t="s">
        <v>100</v>
      </c>
      <c r="I21" s="20"/>
      <c r="J21" s="37" t="s">
        <v>3</v>
      </c>
      <c r="K21" s="37" t="s">
        <v>3</v>
      </c>
      <c r="L21" s="37" t="s">
        <v>3</v>
      </c>
    </row>
    <row r="22" spans="2:12" ht="20.100000000000001" customHeight="1">
      <c r="B22" s="433"/>
      <c r="C22" s="407"/>
      <c r="D22" s="407"/>
      <c r="E22" s="407"/>
      <c r="F22" s="407"/>
      <c r="G22" s="166" t="s">
        <v>248</v>
      </c>
      <c r="H22" s="21" t="s">
        <v>101</v>
      </c>
      <c r="I22" s="20"/>
      <c r="J22" s="10" t="s">
        <v>99</v>
      </c>
      <c r="K22" s="10" t="s">
        <v>3</v>
      </c>
      <c r="L22" s="10" t="s">
        <v>3</v>
      </c>
    </row>
    <row r="23" spans="2:12" ht="20.100000000000001" customHeight="1">
      <c r="B23" s="433"/>
      <c r="C23" s="407"/>
      <c r="D23" s="407"/>
      <c r="E23" s="407"/>
      <c r="F23" s="407"/>
      <c r="G23" s="167" t="s">
        <v>232</v>
      </c>
      <c r="H23" s="21" t="s">
        <v>102</v>
      </c>
      <c r="I23" s="20"/>
      <c r="J23" s="10" t="s">
        <v>99</v>
      </c>
      <c r="K23" s="10" t="s">
        <v>99</v>
      </c>
      <c r="L23" s="10" t="s">
        <v>3</v>
      </c>
    </row>
    <row r="24" spans="2:12" ht="20.100000000000001" customHeight="1">
      <c r="B24" s="38"/>
      <c r="C24" s="15"/>
      <c r="D24" s="17"/>
      <c r="E24" s="15"/>
      <c r="F24" s="15"/>
      <c r="G24" s="171" t="s">
        <v>76</v>
      </c>
      <c r="H24" s="15"/>
      <c r="I24" s="23"/>
      <c r="J24" s="16"/>
      <c r="K24" s="16"/>
      <c r="L24" s="16"/>
    </row>
    <row r="25" spans="2:12" ht="20.100000000000001" customHeight="1">
      <c r="B25" s="388" t="s">
        <v>115</v>
      </c>
      <c r="C25" s="408" t="s">
        <v>70</v>
      </c>
      <c r="D25" s="17"/>
      <c r="E25" s="405" t="s">
        <v>71</v>
      </c>
      <c r="F25" s="380" t="s">
        <v>858</v>
      </c>
      <c r="G25" s="165" t="s">
        <v>73</v>
      </c>
      <c r="H25" s="19" t="s">
        <v>865</v>
      </c>
      <c r="I25" s="20"/>
      <c r="J25" s="10" t="s">
        <v>3</v>
      </c>
      <c r="K25" s="10" t="s">
        <v>3</v>
      </c>
      <c r="L25" s="10" t="s">
        <v>3</v>
      </c>
    </row>
    <row r="26" spans="2:12" ht="20.100000000000001" customHeight="1">
      <c r="B26" s="389"/>
      <c r="C26" s="409"/>
      <c r="D26" s="17"/>
      <c r="E26" s="405"/>
      <c r="F26" s="411"/>
      <c r="G26" s="167" t="s">
        <v>860</v>
      </c>
      <c r="H26" s="19" t="s">
        <v>859</v>
      </c>
      <c r="I26" s="20"/>
      <c r="J26" s="10" t="s">
        <v>3</v>
      </c>
      <c r="K26" s="10" t="s">
        <v>3</v>
      </c>
      <c r="L26" s="10" t="s">
        <v>3</v>
      </c>
    </row>
    <row r="27" spans="2:12" ht="20.100000000000001" customHeight="1">
      <c r="B27" s="389"/>
      <c r="C27" s="409"/>
      <c r="D27" s="17"/>
      <c r="E27" s="22"/>
      <c r="F27" s="22"/>
      <c r="G27" s="171" t="s">
        <v>76</v>
      </c>
      <c r="H27" s="22"/>
      <c r="I27" s="23"/>
      <c r="J27" s="25"/>
      <c r="K27" s="16"/>
      <c r="L27" s="16"/>
    </row>
    <row r="28" spans="2:12" ht="20.100000000000001" customHeight="1">
      <c r="B28" s="389"/>
      <c r="C28" s="409"/>
      <c r="E28" s="408" t="s">
        <v>77</v>
      </c>
      <c r="F28" s="380" t="s">
        <v>224</v>
      </c>
      <c r="G28" s="168" t="s">
        <v>73</v>
      </c>
      <c r="H28" s="27" t="s">
        <v>225</v>
      </c>
      <c r="J28" s="10" t="s">
        <v>3</v>
      </c>
      <c r="K28" s="10" t="s">
        <v>3</v>
      </c>
      <c r="L28" s="10" t="s">
        <v>3</v>
      </c>
    </row>
    <row r="29" spans="2:12" ht="20.100000000000001" customHeight="1">
      <c r="B29" s="389"/>
      <c r="C29" s="409"/>
      <c r="E29" s="410"/>
      <c r="F29" s="412"/>
      <c r="G29" s="169" t="s">
        <v>226</v>
      </c>
      <c r="H29" s="28" t="s">
        <v>227</v>
      </c>
      <c r="J29" s="10" t="s">
        <v>3</v>
      </c>
      <c r="K29" s="10" t="s">
        <v>3</v>
      </c>
      <c r="L29" s="10" t="s">
        <v>3</v>
      </c>
    </row>
    <row r="30" spans="2:12" ht="20.100000000000001" customHeight="1">
      <c r="B30" s="389"/>
      <c r="C30" s="409"/>
      <c r="E30" s="14"/>
      <c r="F30" s="14"/>
      <c r="G30" s="171" t="s">
        <v>76</v>
      </c>
      <c r="H30" s="14"/>
      <c r="J30" s="46"/>
      <c r="K30" s="46"/>
      <c r="L30" s="46"/>
    </row>
    <row r="31" spans="2:12" ht="20.100000000000001" customHeight="1">
      <c r="B31" s="389"/>
      <c r="C31" s="409"/>
      <c r="E31" s="405" t="s">
        <v>82</v>
      </c>
      <c r="F31" s="407" t="s">
        <v>228</v>
      </c>
      <c r="G31" s="168" t="s">
        <v>73</v>
      </c>
      <c r="H31" s="27" t="s">
        <v>399</v>
      </c>
      <c r="J31" s="10" t="s">
        <v>3</v>
      </c>
      <c r="K31" s="10" t="s">
        <v>3</v>
      </c>
      <c r="L31" s="10" t="s">
        <v>3</v>
      </c>
    </row>
    <row r="32" spans="2:12" ht="20.100000000000001" customHeight="1">
      <c r="B32" s="390"/>
      <c r="C32" s="410"/>
      <c r="E32" s="405"/>
      <c r="F32" s="407"/>
      <c r="G32" s="170" t="s">
        <v>476</v>
      </c>
      <c r="H32" s="27" t="s">
        <v>400</v>
      </c>
      <c r="J32" s="10" t="s">
        <v>4</v>
      </c>
      <c r="K32" s="10" t="s">
        <v>4</v>
      </c>
      <c r="L32" s="10" t="s">
        <v>4</v>
      </c>
    </row>
    <row r="33" spans="2:13" s="122" customFormat="1" ht="14.25">
      <c r="B33" s="137"/>
      <c r="C33" s="138"/>
      <c r="E33" s="31" t="s">
        <v>861</v>
      </c>
      <c r="F33" s="121"/>
      <c r="G33" s="139"/>
      <c r="H33" s="31"/>
      <c r="J33" s="120" t="s">
        <v>148</v>
      </c>
      <c r="K33" s="120"/>
      <c r="L33" s="120"/>
    </row>
    <row r="34" spans="2:13" s="122" customFormat="1" ht="14.25">
      <c r="B34" s="137"/>
      <c r="C34" s="138"/>
      <c r="E34" s="31" t="s">
        <v>479</v>
      </c>
      <c r="F34" s="121"/>
      <c r="G34" s="139"/>
      <c r="H34" s="31"/>
      <c r="J34" s="120" t="s">
        <v>862</v>
      </c>
      <c r="K34" s="120"/>
      <c r="L34" s="120"/>
    </row>
    <row r="35" spans="2:13" ht="20.100000000000001" customHeight="1" thickBot="1"/>
    <row r="36" spans="2:13" ht="20.100000000000001" customHeight="1" thickTop="1">
      <c r="B36" s="136"/>
      <c r="C36" s="136"/>
      <c r="D36" s="136"/>
      <c r="E36" s="136"/>
      <c r="F36" s="136"/>
      <c r="G36" s="136"/>
      <c r="H36" s="136"/>
      <c r="I36" s="136"/>
      <c r="J36" s="136"/>
      <c r="K36" s="136"/>
      <c r="L36" s="136"/>
      <c r="M36" s="136"/>
    </row>
    <row r="37" spans="2:13" ht="20.100000000000001" customHeight="1">
      <c r="B37" s="39" t="s">
        <v>109</v>
      </c>
    </row>
    <row r="38" spans="2:13" ht="20.100000000000001" customHeight="1">
      <c r="B38" s="2" t="s">
        <v>863</v>
      </c>
    </row>
    <row r="39" spans="2:13" ht="20.100000000000001" customHeight="1">
      <c r="B39" s="2" t="s">
        <v>864</v>
      </c>
    </row>
    <row r="40" spans="2:13" ht="20.100000000000001" customHeight="1"/>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18">
    <mergeCell ref="A1:G1"/>
    <mergeCell ref="B11:F14"/>
    <mergeCell ref="G11:G14"/>
    <mergeCell ref="H11:H14"/>
    <mergeCell ref="B16:B18"/>
    <mergeCell ref="C16:F18"/>
    <mergeCell ref="J11:L11"/>
    <mergeCell ref="J12:L12"/>
    <mergeCell ref="B20:B23"/>
    <mergeCell ref="C20:F23"/>
    <mergeCell ref="B25:B32"/>
    <mergeCell ref="C25:C32"/>
    <mergeCell ref="E25:E26"/>
    <mergeCell ref="F25:F26"/>
    <mergeCell ref="E28:E29"/>
    <mergeCell ref="F28:F29"/>
    <mergeCell ref="E31:E32"/>
    <mergeCell ref="F31:F32"/>
  </mergeCells>
  <phoneticPr fontId="1"/>
  <hyperlinks>
    <hyperlink ref="A1:G1" location="_メンブレンドライヤ" display="製品対象リストへ戻る" xr:uid="{228821C0-5F73-4DD1-8CD3-C3B8360E5A62}"/>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O6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68" t="s">
        <v>180</v>
      </c>
      <c r="B1" s="369"/>
      <c r="C1" s="369"/>
      <c r="D1" s="369"/>
      <c r="E1" s="369"/>
      <c r="F1" s="369"/>
      <c r="G1" s="370"/>
      <c r="J1" s="4"/>
      <c r="K1" s="4"/>
      <c r="L1" s="4"/>
      <c r="M1" s="4"/>
      <c r="N1" s="4"/>
    </row>
    <row r="2" spans="1:15" ht="29.25" thickBot="1">
      <c r="A2" s="5" t="s">
        <v>487</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488</v>
      </c>
      <c r="C8" s="9"/>
      <c r="D8" s="9"/>
      <c r="E8" s="9"/>
      <c r="F8" s="8"/>
      <c r="G8" s="8"/>
    </row>
    <row r="9" spans="1:15" ht="17.25" customHeight="1">
      <c r="A9" s="8"/>
      <c r="B9" s="42" t="s">
        <v>761</v>
      </c>
      <c r="C9" s="9"/>
      <c r="D9" s="9"/>
      <c r="E9" s="9"/>
      <c r="F9" s="8"/>
      <c r="G9" s="8"/>
    </row>
    <row r="10" spans="1:15" ht="17.25" customHeight="1">
      <c r="A10" s="8"/>
      <c r="B10" s="42"/>
      <c r="C10" s="9"/>
      <c r="D10" s="9"/>
      <c r="E10" s="9"/>
      <c r="F10" s="8"/>
      <c r="G10" s="8"/>
    </row>
    <row r="11" spans="1:15" ht="33">
      <c r="B11" s="371"/>
      <c r="C11" s="372"/>
      <c r="D11" s="372"/>
      <c r="E11" s="372"/>
      <c r="F11" s="373"/>
      <c r="G11" s="380" t="s">
        <v>68</v>
      </c>
      <c r="H11" s="380" t="s">
        <v>69</v>
      </c>
      <c r="I11" s="152"/>
      <c r="J11" s="453" t="s">
        <v>112</v>
      </c>
      <c r="K11" s="453"/>
      <c r="L11" s="453"/>
      <c r="M11" s="453"/>
      <c r="N11" s="453"/>
    </row>
    <row r="12" spans="1:15" ht="31.5" customHeight="1">
      <c r="B12" s="374"/>
      <c r="C12" s="375"/>
      <c r="D12" s="375"/>
      <c r="E12" s="375"/>
      <c r="F12" s="376"/>
      <c r="G12" s="381"/>
      <c r="H12" s="381"/>
      <c r="I12" s="152"/>
      <c r="J12" s="406" t="s">
        <v>313</v>
      </c>
      <c r="K12" s="406"/>
      <c r="L12" s="406"/>
      <c r="M12" s="406"/>
      <c r="N12" s="406"/>
    </row>
    <row r="13" spans="1:15" ht="16.5">
      <c r="B13" s="374"/>
      <c r="C13" s="375"/>
      <c r="D13" s="375"/>
      <c r="E13" s="375"/>
      <c r="F13" s="376"/>
      <c r="G13" s="381"/>
      <c r="H13" s="381"/>
      <c r="I13" s="152"/>
      <c r="J13" s="164">
        <v>20</v>
      </c>
      <c r="K13" s="164">
        <v>30</v>
      </c>
      <c r="L13" s="164">
        <v>40</v>
      </c>
      <c r="M13" s="164" t="s">
        <v>445</v>
      </c>
      <c r="N13" s="164" t="s">
        <v>446</v>
      </c>
    </row>
    <row r="14" spans="1:15">
      <c r="B14" s="377"/>
      <c r="C14" s="378"/>
      <c r="D14" s="378"/>
      <c r="E14" s="378"/>
      <c r="F14" s="379"/>
      <c r="G14" s="382"/>
      <c r="H14" s="382"/>
      <c r="I14" s="1"/>
      <c r="J14" s="161" t="s">
        <v>314</v>
      </c>
      <c r="K14" s="161" t="s">
        <v>315</v>
      </c>
      <c r="L14" s="161" t="s">
        <v>316</v>
      </c>
      <c r="M14" s="181" t="s">
        <v>448</v>
      </c>
      <c r="N14" s="181" t="s">
        <v>449</v>
      </c>
    </row>
    <row r="15" spans="1:15" ht="20.100000000000001" customHeight="1">
      <c r="A15" s="11"/>
      <c r="B15" s="12"/>
      <c r="C15" s="13"/>
      <c r="D15" s="13"/>
      <c r="E15" s="12"/>
      <c r="F15" s="12"/>
      <c r="G15" s="14"/>
      <c r="H15" s="15"/>
      <c r="I15" s="13"/>
      <c r="J15" s="16"/>
      <c r="K15" s="16"/>
      <c r="L15" s="16"/>
      <c r="M15" s="16"/>
      <c r="N15" s="16"/>
    </row>
    <row r="16" spans="1:15" ht="20.100000000000001" customHeight="1">
      <c r="B16" s="388" t="s">
        <v>113</v>
      </c>
      <c r="C16" s="391" t="s">
        <v>92</v>
      </c>
      <c r="D16" s="392"/>
      <c r="E16" s="392"/>
      <c r="F16" s="393"/>
      <c r="G16" s="165" t="s">
        <v>73</v>
      </c>
      <c r="H16" s="34" t="s">
        <v>93</v>
      </c>
      <c r="I16" s="32"/>
      <c r="J16" s="10" t="s">
        <v>3</v>
      </c>
      <c r="K16" s="10" t="s">
        <v>3</v>
      </c>
      <c r="L16" s="10" t="s">
        <v>3</v>
      </c>
      <c r="M16" s="10" t="s">
        <v>3</v>
      </c>
      <c r="N16" s="10" t="s">
        <v>3</v>
      </c>
    </row>
    <row r="17" spans="2:15" ht="20.100000000000001" customHeight="1">
      <c r="B17" s="389"/>
      <c r="C17" s="394"/>
      <c r="D17" s="395"/>
      <c r="E17" s="395"/>
      <c r="F17" s="396"/>
      <c r="G17" s="166" t="s">
        <v>245</v>
      </c>
      <c r="H17" s="34" t="s">
        <v>94</v>
      </c>
      <c r="I17" s="32"/>
      <c r="J17" s="10" t="s">
        <v>3</v>
      </c>
      <c r="K17" s="10" t="s">
        <v>3</v>
      </c>
      <c r="L17" s="10" t="s">
        <v>3</v>
      </c>
      <c r="M17" s="10" t="s">
        <v>3</v>
      </c>
      <c r="N17" s="10" t="s">
        <v>3</v>
      </c>
    </row>
    <row r="18" spans="2:15" ht="20.100000000000001" customHeight="1">
      <c r="B18" s="390"/>
      <c r="C18" s="397"/>
      <c r="D18" s="398"/>
      <c r="E18" s="398"/>
      <c r="F18" s="399"/>
      <c r="G18" s="166" t="s">
        <v>321</v>
      </c>
      <c r="H18" s="18" t="s">
        <v>95</v>
      </c>
      <c r="I18" s="32"/>
      <c r="J18" s="10" t="s">
        <v>3</v>
      </c>
      <c r="K18" s="10" t="s">
        <v>3</v>
      </c>
      <c r="L18" s="10" t="s">
        <v>3</v>
      </c>
      <c r="M18" s="10" t="s">
        <v>3</v>
      </c>
      <c r="N18" s="10" t="s">
        <v>3</v>
      </c>
    </row>
    <row r="19" spans="2:15" ht="20.100000000000001" customHeight="1">
      <c r="B19" s="35"/>
      <c r="C19" s="15"/>
      <c r="D19" s="17"/>
      <c r="E19" s="15"/>
      <c r="F19" s="15"/>
      <c r="G19" s="171" t="s">
        <v>76</v>
      </c>
      <c r="H19" s="14"/>
      <c r="I19" s="23"/>
      <c r="J19" s="36"/>
      <c r="K19" s="16"/>
      <c r="L19" s="16"/>
      <c r="M19" s="16"/>
      <c r="N19" s="16"/>
    </row>
    <row r="20" spans="2:15" ht="20.100000000000001" customHeight="1">
      <c r="B20" s="433" t="s">
        <v>114</v>
      </c>
      <c r="C20" s="407" t="s">
        <v>96</v>
      </c>
      <c r="D20" s="407"/>
      <c r="E20" s="407"/>
      <c r="F20" s="407"/>
      <c r="G20" s="167" t="s">
        <v>278</v>
      </c>
      <c r="H20" s="26" t="s">
        <v>98</v>
      </c>
      <c r="I20" s="20"/>
      <c r="J20" s="37" t="s">
        <v>3</v>
      </c>
      <c r="K20" s="10" t="s">
        <v>99</v>
      </c>
      <c r="L20" s="10" t="s">
        <v>99</v>
      </c>
      <c r="M20" s="10" t="s">
        <v>99</v>
      </c>
      <c r="N20" s="10" t="s">
        <v>99</v>
      </c>
    </row>
    <row r="21" spans="2:15" ht="20.100000000000001" customHeight="1">
      <c r="B21" s="433"/>
      <c r="C21" s="407"/>
      <c r="D21" s="407"/>
      <c r="E21" s="407"/>
      <c r="F21" s="407"/>
      <c r="G21" s="166" t="s">
        <v>329</v>
      </c>
      <c r="H21" s="26" t="s">
        <v>100</v>
      </c>
      <c r="I21" s="20"/>
      <c r="J21" s="37" t="s">
        <v>3</v>
      </c>
      <c r="K21" s="37" t="s">
        <v>3</v>
      </c>
      <c r="L21" s="37" t="s">
        <v>3</v>
      </c>
      <c r="M21" s="10" t="s">
        <v>99</v>
      </c>
      <c r="N21" s="10" t="s">
        <v>99</v>
      </c>
    </row>
    <row r="22" spans="2:15" ht="20.100000000000001" customHeight="1">
      <c r="B22" s="433"/>
      <c r="C22" s="407"/>
      <c r="D22" s="407"/>
      <c r="E22" s="407"/>
      <c r="F22" s="407"/>
      <c r="G22" s="166" t="s">
        <v>248</v>
      </c>
      <c r="H22" s="21" t="s">
        <v>101</v>
      </c>
      <c r="I22" s="20"/>
      <c r="J22" s="10" t="s">
        <v>99</v>
      </c>
      <c r="K22" s="10" t="s">
        <v>3</v>
      </c>
      <c r="L22" s="10" t="s">
        <v>3</v>
      </c>
      <c r="M22" s="10" t="s">
        <v>99</v>
      </c>
      <c r="N22" s="10" t="s">
        <v>99</v>
      </c>
    </row>
    <row r="23" spans="2:15" ht="20.100000000000001" customHeight="1">
      <c r="B23" s="433"/>
      <c r="C23" s="407"/>
      <c r="D23" s="407"/>
      <c r="E23" s="407"/>
      <c r="F23" s="407"/>
      <c r="G23" s="167" t="s">
        <v>232</v>
      </c>
      <c r="H23" s="21" t="s">
        <v>102</v>
      </c>
      <c r="I23" s="20"/>
      <c r="J23" s="10" t="s">
        <v>99</v>
      </c>
      <c r="K23" s="10" t="s">
        <v>99</v>
      </c>
      <c r="L23" s="10" t="s">
        <v>3</v>
      </c>
      <c r="M23" s="10" t="s">
        <v>99</v>
      </c>
      <c r="N23" s="10" t="s">
        <v>99</v>
      </c>
    </row>
    <row r="24" spans="2:15" ht="20.100000000000001" customHeight="1">
      <c r="B24" s="433"/>
      <c r="C24" s="407"/>
      <c r="D24" s="407"/>
      <c r="E24" s="407"/>
      <c r="F24" s="407"/>
      <c r="G24" s="167" t="s">
        <v>736</v>
      </c>
      <c r="H24" s="21" t="s">
        <v>105</v>
      </c>
      <c r="I24" s="20"/>
      <c r="J24" s="10" t="s">
        <v>99</v>
      </c>
      <c r="K24" s="10" t="s">
        <v>99</v>
      </c>
      <c r="L24" s="10" t="s">
        <v>99</v>
      </c>
      <c r="M24" s="10" t="s">
        <v>3</v>
      </c>
      <c r="N24" s="10" t="s">
        <v>99</v>
      </c>
      <c r="O24" s="216"/>
    </row>
    <row r="25" spans="2:15" ht="20.100000000000001" customHeight="1">
      <c r="B25" s="433"/>
      <c r="C25" s="407"/>
      <c r="D25" s="407"/>
      <c r="E25" s="407"/>
      <c r="F25" s="407"/>
      <c r="G25" s="167" t="s">
        <v>459</v>
      </c>
      <c r="H25" s="21" t="s">
        <v>452</v>
      </c>
      <c r="I25" s="20"/>
      <c r="J25" s="10" t="s">
        <v>99</v>
      </c>
      <c r="K25" s="10" t="s">
        <v>99</v>
      </c>
      <c r="L25" s="10" t="s">
        <v>99</v>
      </c>
      <c r="M25" s="10" t="s">
        <v>3</v>
      </c>
      <c r="N25" s="10" t="s">
        <v>3</v>
      </c>
      <c r="O25" s="216"/>
    </row>
    <row r="26" spans="2:15" ht="20.100000000000001" customHeight="1">
      <c r="B26" s="38"/>
      <c r="C26" s="15"/>
      <c r="D26" s="17"/>
      <c r="E26" s="15"/>
      <c r="F26" s="15"/>
      <c r="G26" s="171" t="s">
        <v>76</v>
      </c>
      <c r="H26" s="15"/>
      <c r="I26" s="23"/>
      <c r="J26" s="16"/>
      <c r="K26" s="16"/>
      <c r="L26" s="16"/>
      <c r="M26" s="16"/>
      <c r="N26" s="16"/>
    </row>
    <row r="27" spans="2:15" ht="20.100000000000001" customHeight="1">
      <c r="B27" s="388" t="s">
        <v>115</v>
      </c>
      <c r="C27" s="408" t="s">
        <v>70</v>
      </c>
      <c r="D27" s="17"/>
      <c r="E27" s="405" t="s">
        <v>71</v>
      </c>
      <c r="F27" s="380" t="s">
        <v>211</v>
      </c>
      <c r="G27" s="454" t="s">
        <v>73</v>
      </c>
      <c r="H27" s="19" t="s">
        <v>212</v>
      </c>
      <c r="I27" s="20"/>
      <c r="J27" s="10" t="s">
        <v>3</v>
      </c>
      <c r="K27" s="10" t="s">
        <v>3</v>
      </c>
      <c r="L27" s="10" t="s">
        <v>3</v>
      </c>
      <c r="M27" s="10" t="s">
        <v>99</v>
      </c>
      <c r="N27" s="10" t="s">
        <v>99</v>
      </c>
    </row>
    <row r="28" spans="2:15" ht="20.100000000000001" customHeight="1">
      <c r="B28" s="400"/>
      <c r="C28" s="409"/>
      <c r="D28" s="17"/>
      <c r="E28" s="405"/>
      <c r="F28" s="411"/>
      <c r="G28" s="455"/>
      <c r="H28" s="19" t="s">
        <v>744</v>
      </c>
      <c r="I28" s="20"/>
      <c r="J28" s="10" t="s">
        <v>745</v>
      </c>
      <c r="K28" s="10" t="s">
        <v>745</v>
      </c>
      <c r="L28" s="10" t="s">
        <v>745</v>
      </c>
      <c r="M28" s="10" t="s">
        <v>3</v>
      </c>
      <c r="N28" s="10" t="s">
        <v>3</v>
      </c>
    </row>
    <row r="29" spans="2:15" ht="20.100000000000001" customHeight="1">
      <c r="B29" s="389"/>
      <c r="C29" s="409"/>
      <c r="D29" s="17"/>
      <c r="E29" s="405"/>
      <c r="F29" s="411"/>
      <c r="G29" s="167" t="s">
        <v>279</v>
      </c>
      <c r="H29" s="19" t="s">
        <v>213</v>
      </c>
      <c r="I29" s="20"/>
      <c r="J29" s="10" t="s">
        <v>3</v>
      </c>
      <c r="K29" s="10" t="s">
        <v>3</v>
      </c>
      <c r="L29" s="10" t="s">
        <v>3</v>
      </c>
      <c r="M29" s="10" t="s">
        <v>99</v>
      </c>
      <c r="N29" s="10" t="s">
        <v>99</v>
      </c>
    </row>
    <row r="30" spans="2:15" ht="20.100000000000001" customHeight="1">
      <c r="B30" s="389"/>
      <c r="C30" s="409"/>
      <c r="D30" s="17"/>
      <c r="E30" s="405"/>
      <c r="F30" s="411"/>
      <c r="G30" s="167" t="s">
        <v>327</v>
      </c>
      <c r="H30" s="19" t="s">
        <v>214</v>
      </c>
      <c r="I30" s="20"/>
      <c r="J30" s="10" t="s">
        <v>3</v>
      </c>
      <c r="K30" s="10" t="s">
        <v>3</v>
      </c>
      <c r="L30" s="10" t="s">
        <v>3</v>
      </c>
      <c r="M30" s="10" t="s">
        <v>99</v>
      </c>
      <c r="N30" s="10" t="s">
        <v>99</v>
      </c>
    </row>
    <row r="31" spans="2:15" ht="20.100000000000001" customHeight="1">
      <c r="B31" s="389"/>
      <c r="C31" s="409"/>
      <c r="D31" s="17"/>
      <c r="E31" s="405"/>
      <c r="F31" s="411"/>
      <c r="G31" s="168" t="s">
        <v>325</v>
      </c>
      <c r="H31" s="19" t="s">
        <v>216</v>
      </c>
      <c r="I31" s="20"/>
      <c r="J31" s="10" t="s">
        <v>3</v>
      </c>
      <c r="K31" s="10" t="s">
        <v>99</v>
      </c>
      <c r="L31" s="10" t="s">
        <v>99</v>
      </c>
      <c r="M31" s="10" t="s">
        <v>99</v>
      </c>
      <c r="N31" s="10" t="s">
        <v>99</v>
      </c>
    </row>
    <row r="32" spans="2:15" ht="20.100000000000001" customHeight="1">
      <c r="B32" s="389"/>
      <c r="C32" s="409"/>
      <c r="D32" s="17"/>
      <c r="E32" s="405"/>
      <c r="F32" s="411"/>
      <c r="G32" s="167" t="s">
        <v>280</v>
      </c>
      <c r="H32" s="19" t="s">
        <v>217</v>
      </c>
      <c r="I32" s="20"/>
      <c r="J32" s="10" t="s">
        <v>3</v>
      </c>
      <c r="K32" s="10" t="s">
        <v>99</v>
      </c>
      <c r="L32" s="10" t="s">
        <v>99</v>
      </c>
      <c r="M32" s="10" t="s">
        <v>99</v>
      </c>
      <c r="N32" s="10" t="s">
        <v>99</v>
      </c>
    </row>
    <row r="33" spans="2:15" ht="20.100000000000001" customHeight="1">
      <c r="B33" s="389"/>
      <c r="C33" s="409"/>
      <c r="D33" s="17"/>
      <c r="E33" s="22"/>
      <c r="F33" s="22"/>
      <c r="G33" s="171" t="s">
        <v>76</v>
      </c>
      <c r="H33" s="22"/>
      <c r="I33" s="23"/>
      <c r="J33" s="25"/>
      <c r="K33" s="16"/>
      <c r="L33" s="16"/>
      <c r="M33" s="16"/>
      <c r="N33" s="16"/>
    </row>
    <row r="34" spans="2:15" ht="20.100000000000001" customHeight="1">
      <c r="B34" s="389"/>
      <c r="C34" s="409"/>
      <c r="E34" s="408" t="s">
        <v>77</v>
      </c>
      <c r="F34" s="380" t="s">
        <v>224</v>
      </c>
      <c r="G34" s="168" t="s">
        <v>73</v>
      </c>
      <c r="H34" s="27" t="s">
        <v>225</v>
      </c>
      <c r="J34" s="10" t="s">
        <v>3</v>
      </c>
      <c r="K34" s="10" t="s">
        <v>3</v>
      </c>
      <c r="L34" s="10" t="s">
        <v>3</v>
      </c>
      <c r="M34" s="10" t="s">
        <v>3</v>
      </c>
      <c r="N34" s="10" t="s">
        <v>3</v>
      </c>
    </row>
    <row r="35" spans="2:15" ht="20.100000000000001" customHeight="1">
      <c r="B35" s="389"/>
      <c r="C35" s="409"/>
      <c r="E35" s="410"/>
      <c r="F35" s="412"/>
      <c r="G35" s="169" t="s">
        <v>226</v>
      </c>
      <c r="H35" s="28" t="s">
        <v>227</v>
      </c>
      <c r="J35" s="10" t="s">
        <v>3</v>
      </c>
      <c r="K35" s="10" t="s">
        <v>3</v>
      </c>
      <c r="L35" s="10" t="s">
        <v>3</v>
      </c>
      <c r="M35" s="10" t="s">
        <v>3</v>
      </c>
      <c r="N35" s="10" t="s">
        <v>3</v>
      </c>
    </row>
    <row r="36" spans="2:15" ht="20.100000000000001" customHeight="1">
      <c r="B36" s="389"/>
      <c r="C36" s="409"/>
      <c r="E36" s="14"/>
      <c r="F36" s="14"/>
      <c r="G36" s="171" t="s">
        <v>76</v>
      </c>
      <c r="H36" s="14"/>
      <c r="J36" s="46"/>
      <c r="K36" s="46"/>
      <c r="L36" s="46"/>
      <c r="M36" s="46"/>
      <c r="N36" s="46"/>
    </row>
    <row r="37" spans="2:15" ht="20.100000000000001" customHeight="1">
      <c r="B37" s="389"/>
      <c r="C37" s="409"/>
      <c r="E37" s="405" t="s">
        <v>82</v>
      </c>
      <c r="F37" s="407" t="s">
        <v>228</v>
      </c>
      <c r="G37" s="168" t="s">
        <v>73</v>
      </c>
      <c r="H37" s="27" t="s">
        <v>229</v>
      </c>
      <c r="J37" s="10" t="s">
        <v>3</v>
      </c>
      <c r="K37" s="10" t="s">
        <v>3</v>
      </c>
      <c r="L37" s="10" t="s">
        <v>3</v>
      </c>
      <c r="M37" s="10" t="s">
        <v>3</v>
      </c>
      <c r="N37" s="10" t="s">
        <v>3</v>
      </c>
    </row>
    <row r="38" spans="2:15" ht="20.100000000000001" customHeight="1">
      <c r="B38" s="390"/>
      <c r="C38" s="410"/>
      <c r="E38" s="405"/>
      <c r="F38" s="407"/>
      <c r="G38" s="170" t="s">
        <v>366</v>
      </c>
      <c r="H38" s="27" t="s">
        <v>230</v>
      </c>
      <c r="J38" s="10" t="s">
        <v>4</v>
      </c>
      <c r="K38" s="10" t="s">
        <v>4</v>
      </c>
      <c r="L38" s="10" t="s">
        <v>4</v>
      </c>
      <c r="M38" s="10" t="s">
        <v>4</v>
      </c>
      <c r="N38" s="10" t="s">
        <v>4</v>
      </c>
    </row>
    <row r="39" spans="2:15" s="122" customFormat="1" ht="14.25">
      <c r="B39" s="137"/>
      <c r="C39" s="138"/>
      <c r="E39" s="31" t="s">
        <v>307</v>
      </c>
      <c r="F39" s="121"/>
      <c r="G39" s="139"/>
      <c r="H39" s="31"/>
      <c r="J39" s="120" t="s">
        <v>148</v>
      </c>
      <c r="K39" s="120"/>
      <c r="L39" s="120"/>
      <c r="M39" s="120"/>
      <c r="N39" s="120"/>
    </row>
    <row r="40" spans="2:15" s="122" customFormat="1" ht="14.25">
      <c r="B40" s="137"/>
      <c r="C40" s="138"/>
      <c r="E40" s="138"/>
      <c r="F40" s="121"/>
      <c r="G40" s="139"/>
      <c r="H40" s="31"/>
      <c r="J40" s="120" t="s">
        <v>308</v>
      </c>
      <c r="K40" s="120"/>
      <c r="L40" s="120"/>
      <c r="M40" s="120"/>
      <c r="N40" s="120"/>
    </row>
    <row r="41" spans="2:15" ht="20.100000000000001" customHeight="1" thickBot="1"/>
    <row r="42" spans="2:15" ht="20.100000000000001" customHeight="1" thickTop="1">
      <c r="B42" s="136"/>
      <c r="C42" s="136"/>
      <c r="D42" s="136"/>
      <c r="E42" s="136"/>
      <c r="F42" s="136"/>
      <c r="G42" s="136"/>
      <c r="H42" s="136"/>
      <c r="I42" s="136"/>
      <c r="J42" s="136"/>
      <c r="K42" s="136"/>
      <c r="L42" s="136"/>
      <c r="M42" s="136"/>
      <c r="N42" s="136"/>
      <c r="O42" s="136"/>
    </row>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19">
    <mergeCell ref="A1:G1"/>
    <mergeCell ref="B11:F14"/>
    <mergeCell ref="G11:G14"/>
    <mergeCell ref="H11:H14"/>
    <mergeCell ref="J11:N11"/>
    <mergeCell ref="J12:N12"/>
    <mergeCell ref="G27:G28"/>
    <mergeCell ref="E37:E38"/>
    <mergeCell ref="F37:F38"/>
    <mergeCell ref="B16:B18"/>
    <mergeCell ref="C16:F18"/>
    <mergeCell ref="B27:B38"/>
    <mergeCell ref="C27:C38"/>
    <mergeCell ref="E27:E32"/>
    <mergeCell ref="F27:F32"/>
    <mergeCell ref="E34:E35"/>
    <mergeCell ref="F34:F35"/>
    <mergeCell ref="B20:B25"/>
    <mergeCell ref="C20:F25"/>
  </mergeCells>
  <phoneticPr fontId="1"/>
  <hyperlinks>
    <hyperlink ref="A1:G1" location="_活性炭フィルタ" display="製品対象リストへ戻る" xr:uid="{00000000-0004-0000-0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29:G3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M64"/>
  <sheetViews>
    <sheetView showGridLines="0" zoomScaleNormal="100" zoomScaleSheetLayoutView="100" workbookViewId="0">
      <pane ySplit="14" topLeftCell="A15" activePane="bottomLeft" state="frozen"/>
      <selection sqref="A1:G1"/>
      <selection pane="bottomLeft"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7.375" style="2" bestFit="1" customWidth="1"/>
    <col min="9" max="9" width="1.625" style="2" customWidth="1"/>
    <col min="10" max="11" width="10.625" style="2" customWidth="1"/>
    <col min="12" max="12" width="3.125" style="2" customWidth="1"/>
    <col min="13" max="233" width="9" style="2"/>
    <col min="234" max="234" width="1.625" style="2" customWidth="1"/>
    <col min="235" max="236" width="6.625" style="2" customWidth="1"/>
    <col min="237" max="237" width="1.625" style="2" customWidth="1"/>
    <col min="238" max="238" width="4.625" style="2" customWidth="1"/>
    <col min="239" max="239" width="14.125" style="2" bestFit="1" customWidth="1"/>
    <col min="240" max="240" width="9.125" style="2" customWidth="1"/>
    <col min="241" max="241" width="52.75" style="2" bestFit="1" customWidth="1"/>
    <col min="242" max="242" width="1.625" style="2" customWidth="1"/>
    <col min="243" max="247" width="5.625" style="2" customWidth="1"/>
    <col min="248" max="248" width="3.5" style="2" customWidth="1"/>
    <col min="249" max="249" width="9" style="2"/>
    <col min="250" max="250" width="6" style="2" bestFit="1" customWidth="1"/>
    <col min="251" max="251" width="6.125" style="2" customWidth="1"/>
    <col min="252" max="252" width="3.625" style="2" customWidth="1"/>
    <col min="253" max="253" width="6.125" style="2" customWidth="1"/>
    <col min="254" max="254" width="1.625" style="2" customWidth="1"/>
    <col min="255" max="255" width="6.125" style="2" customWidth="1"/>
    <col min="256" max="256" width="1.625" style="2" customWidth="1"/>
    <col min="257" max="257" width="6.125" style="2" customWidth="1"/>
    <col min="258" max="258" width="3.625" style="2" customWidth="1"/>
    <col min="259" max="259" width="6.125" style="2" customWidth="1"/>
    <col min="260" max="260" width="5.625" style="2" bestFit="1" customWidth="1"/>
    <col min="261" max="489" width="9" style="2"/>
    <col min="490" max="490" width="1.625" style="2" customWidth="1"/>
    <col min="491" max="492" width="6.625" style="2" customWidth="1"/>
    <col min="493" max="493" width="1.625" style="2" customWidth="1"/>
    <col min="494" max="494" width="4.625" style="2" customWidth="1"/>
    <col min="495" max="495" width="14.125" style="2" bestFit="1" customWidth="1"/>
    <col min="496" max="496" width="9.125" style="2" customWidth="1"/>
    <col min="497" max="497" width="52.75" style="2" bestFit="1" customWidth="1"/>
    <col min="498" max="498" width="1.625" style="2" customWidth="1"/>
    <col min="499" max="503" width="5.625" style="2" customWidth="1"/>
    <col min="504" max="504" width="3.5" style="2" customWidth="1"/>
    <col min="505" max="505" width="9" style="2"/>
    <col min="506" max="506" width="6" style="2" bestFit="1" customWidth="1"/>
    <col min="507" max="507" width="6.125" style="2" customWidth="1"/>
    <col min="508" max="508" width="3.625" style="2" customWidth="1"/>
    <col min="509" max="509" width="6.125" style="2" customWidth="1"/>
    <col min="510" max="510" width="1.625" style="2" customWidth="1"/>
    <col min="511" max="511" width="6.125" style="2" customWidth="1"/>
    <col min="512" max="512" width="1.625" style="2" customWidth="1"/>
    <col min="513" max="513" width="6.125" style="2" customWidth="1"/>
    <col min="514" max="514" width="3.625" style="2" customWidth="1"/>
    <col min="515" max="515" width="6.125" style="2" customWidth="1"/>
    <col min="516" max="516" width="5.625" style="2" bestFit="1" customWidth="1"/>
    <col min="517" max="745" width="9" style="2"/>
    <col min="746" max="746" width="1.625" style="2" customWidth="1"/>
    <col min="747" max="748" width="6.625" style="2" customWidth="1"/>
    <col min="749" max="749" width="1.625" style="2" customWidth="1"/>
    <col min="750" max="750" width="4.625" style="2" customWidth="1"/>
    <col min="751" max="751" width="14.125" style="2" bestFit="1" customWidth="1"/>
    <col min="752" max="752" width="9.125" style="2" customWidth="1"/>
    <col min="753" max="753" width="52.75" style="2" bestFit="1" customWidth="1"/>
    <col min="754" max="754" width="1.625" style="2" customWidth="1"/>
    <col min="755" max="759" width="5.625" style="2" customWidth="1"/>
    <col min="760" max="760" width="3.5" style="2" customWidth="1"/>
    <col min="761" max="761" width="9" style="2"/>
    <col min="762" max="762" width="6" style="2" bestFit="1" customWidth="1"/>
    <col min="763" max="763" width="6.125" style="2" customWidth="1"/>
    <col min="764" max="764" width="3.625" style="2" customWidth="1"/>
    <col min="765" max="765" width="6.125" style="2" customWidth="1"/>
    <col min="766" max="766" width="1.625" style="2" customWidth="1"/>
    <col min="767" max="767" width="6.125" style="2" customWidth="1"/>
    <col min="768" max="768" width="1.625" style="2" customWidth="1"/>
    <col min="769" max="769" width="6.125" style="2" customWidth="1"/>
    <col min="770" max="770" width="3.625" style="2" customWidth="1"/>
    <col min="771" max="771" width="6.125" style="2" customWidth="1"/>
    <col min="772" max="772" width="5.625" style="2" bestFit="1" customWidth="1"/>
    <col min="773" max="1001" width="9" style="2"/>
    <col min="1002" max="1002" width="1.625" style="2" customWidth="1"/>
    <col min="1003" max="1004" width="6.625" style="2" customWidth="1"/>
    <col min="1005" max="1005" width="1.625" style="2" customWidth="1"/>
    <col min="1006" max="1006" width="4.625" style="2" customWidth="1"/>
    <col min="1007" max="1007" width="14.125" style="2" bestFit="1" customWidth="1"/>
    <col min="1008" max="1008" width="9.125" style="2" customWidth="1"/>
    <col min="1009" max="1009" width="52.75" style="2" bestFit="1" customWidth="1"/>
    <col min="1010" max="1010" width="1.625" style="2" customWidth="1"/>
    <col min="1011" max="1015" width="5.625" style="2" customWidth="1"/>
    <col min="1016" max="1016" width="3.5" style="2" customWidth="1"/>
    <col min="1017" max="1017" width="9" style="2"/>
    <col min="1018" max="1018" width="6" style="2" bestFit="1" customWidth="1"/>
    <col min="1019" max="1019" width="6.125" style="2" customWidth="1"/>
    <col min="1020" max="1020" width="3.625" style="2" customWidth="1"/>
    <col min="1021" max="1021" width="6.125" style="2" customWidth="1"/>
    <col min="1022" max="1022" width="1.625" style="2" customWidth="1"/>
    <col min="1023" max="1023" width="6.125" style="2" customWidth="1"/>
    <col min="1024" max="1024" width="1.625" style="2" customWidth="1"/>
    <col min="1025" max="1025" width="6.125" style="2" customWidth="1"/>
    <col min="1026" max="1026" width="3.625" style="2" customWidth="1"/>
    <col min="1027" max="1027" width="6.125" style="2" customWidth="1"/>
    <col min="1028" max="1028" width="5.625" style="2" bestFit="1" customWidth="1"/>
    <col min="1029" max="1257" width="9" style="2"/>
    <col min="1258" max="1258" width="1.625" style="2" customWidth="1"/>
    <col min="1259" max="1260" width="6.625" style="2" customWidth="1"/>
    <col min="1261" max="1261" width="1.625" style="2" customWidth="1"/>
    <col min="1262" max="1262" width="4.625" style="2" customWidth="1"/>
    <col min="1263" max="1263" width="14.125" style="2" bestFit="1" customWidth="1"/>
    <col min="1264" max="1264" width="9.125" style="2" customWidth="1"/>
    <col min="1265" max="1265" width="52.75" style="2" bestFit="1" customWidth="1"/>
    <col min="1266" max="1266" width="1.625" style="2" customWidth="1"/>
    <col min="1267" max="1271" width="5.625" style="2" customWidth="1"/>
    <col min="1272" max="1272" width="3.5" style="2" customWidth="1"/>
    <col min="1273" max="1273" width="9" style="2"/>
    <col min="1274" max="1274" width="6" style="2" bestFit="1" customWidth="1"/>
    <col min="1275" max="1275" width="6.125" style="2" customWidth="1"/>
    <col min="1276" max="1276" width="3.625" style="2" customWidth="1"/>
    <col min="1277" max="1277" width="6.125" style="2" customWidth="1"/>
    <col min="1278" max="1278" width="1.625" style="2" customWidth="1"/>
    <col min="1279" max="1279" width="6.125" style="2" customWidth="1"/>
    <col min="1280" max="1280" width="1.625" style="2" customWidth="1"/>
    <col min="1281" max="1281" width="6.125" style="2" customWidth="1"/>
    <col min="1282" max="1282" width="3.625" style="2" customWidth="1"/>
    <col min="1283" max="1283" width="6.125" style="2" customWidth="1"/>
    <col min="1284" max="1284" width="5.625" style="2" bestFit="1" customWidth="1"/>
    <col min="1285" max="1513" width="9" style="2"/>
    <col min="1514" max="1514" width="1.625" style="2" customWidth="1"/>
    <col min="1515" max="1516" width="6.625" style="2" customWidth="1"/>
    <col min="1517" max="1517" width="1.625" style="2" customWidth="1"/>
    <col min="1518" max="1518" width="4.625" style="2" customWidth="1"/>
    <col min="1519" max="1519" width="14.125" style="2" bestFit="1" customWidth="1"/>
    <col min="1520" max="1520" width="9.125" style="2" customWidth="1"/>
    <col min="1521" max="1521" width="52.75" style="2" bestFit="1" customWidth="1"/>
    <col min="1522" max="1522" width="1.625" style="2" customWidth="1"/>
    <col min="1523" max="1527" width="5.625" style="2" customWidth="1"/>
    <col min="1528" max="1528" width="3.5" style="2" customWidth="1"/>
    <col min="1529" max="1529" width="9" style="2"/>
    <col min="1530" max="1530" width="6" style="2" bestFit="1" customWidth="1"/>
    <col min="1531" max="1531" width="6.125" style="2" customWidth="1"/>
    <col min="1532" max="1532" width="3.625" style="2" customWidth="1"/>
    <col min="1533" max="1533" width="6.125" style="2" customWidth="1"/>
    <col min="1534" max="1534" width="1.625" style="2" customWidth="1"/>
    <col min="1535" max="1535" width="6.125" style="2" customWidth="1"/>
    <col min="1536" max="1536" width="1.625" style="2" customWidth="1"/>
    <col min="1537" max="1537" width="6.125" style="2" customWidth="1"/>
    <col min="1538" max="1538" width="3.625" style="2" customWidth="1"/>
    <col min="1539" max="1539" width="6.125" style="2" customWidth="1"/>
    <col min="1540" max="1540" width="5.625" style="2" bestFit="1" customWidth="1"/>
    <col min="1541" max="1769" width="9" style="2"/>
    <col min="1770" max="1770" width="1.625" style="2" customWidth="1"/>
    <col min="1771" max="1772" width="6.625" style="2" customWidth="1"/>
    <col min="1773" max="1773" width="1.625" style="2" customWidth="1"/>
    <col min="1774" max="1774" width="4.625" style="2" customWidth="1"/>
    <col min="1775" max="1775" width="14.125" style="2" bestFit="1" customWidth="1"/>
    <col min="1776" max="1776" width="9.125" style="2" customWidth="1"/>
    <col min="1777" max="1777" width="52.75" style="2" bestFit="1" customWidth="1"/>
    <col min="1778" max="1778" width="1.625" style="2" customWidth="1"/>
    <col min="1779" max="1783" width="5.625" style="2" customWidth="1"/>
    <col min="1784" max="1784" width="3.5" style="2" customWidth="1"/>
    <col min="1785" max="1785" width="9" style="2"/>
    <col min="1786" max="1786" width="6" style="2" bestFit="1" customWidth="1"/>
    <col min="1787" max="1787" width="6.125" style="2" customWidth="1"/>
    <col min="1788" max="1788" width="3.625" style="2" customWidth="1"/>
    <col min="1789" max="1789" width="6.125" style="2" customWidth="1"/>
    <col min="1790" max="1790" width="1.625" style="2" customWidth="1"/>
    <col min="1791" max="1791" width="6.125" style="2" customWidth="1"/>
    <col min="1792" max="1792" width="1.625" style="2" customWidth="1"/>
    <col min="1793" max="1793" width="6.125" style="2" customWidth="1"/>
    <col min="1794" max="1794" width="3.625" style="2" customWidth="1"/>
    <col min="1795" max="1795" width="6.125" style="2" customWidth="1"/>
    <col min="1796" max="1796" width="5.625" style="2" bestFit="1" customWidth="1"/>
    <col min="1797" max="2025" width="9" style="2"/>
    <col min="2026" max="2026" width="1.625" style="2" customWidth="1"/>
    <col min="2027" max="2028" width="6.625" style="2" customWidth="1"/>
    <col min="2029" max="2029" width="1.625" style="2" customWidth="1"/>
    <col min="2030" max="2030" width="4.625" style="2" customWidth="1"/>
    <col min="2031" max="2031" width="14.125" style="2" bestFit="1" customWidth="1"/>
    <col min="2032" max="2032" width="9.125" style="2" customWidth="1"/>
    <col min="2033" max="2033" width="52.75" style="2" bestFit="1" customWidth="1"/>
    <col min="2034" max="2034" width="1.625" style="2" customWidth="1"/>
    <col min="2035" max="2039" width="5.625" style="2" customWidth="1"/>
    <col min="2040" max="2040" width="3.5" style="2" customWidth="1"/>
    <col min="2041" max="2041" width="9" style="2"/>
    <col min="2042" max="2042" width="6" style="2" bestFit="1" customWidth="1"/>
    <col min="2043" max="2043" width="6.125" style="2" customWidth="1"/>
    <col min="2044" max="2044" width="3.625" style="2" customWidth="1"/>
    <col min="2045" max="2045" width="6.125" style="2" customWidth="1"/>
    <col min="2046" max="2046" width="1.625" style="2" customWidth="1"/>
    <col min="2047" max="2047" width="6.125" style="2" customWidth="1"/>
    <col min="2048" max="2048" width="1.625" style="2" customWidth="1"/>
    <col min="2049" max="2049" width="6.125" style="2" customWidth="1"/>
    <col min="2050" max="2050" width="3.625" style="2" customWidth="1"/>
    <col min="2051" max="2051" width="6.125" style="2" customWidth="1"/>
    <col min="2052" max="2052" width="5.625" style="2" bestFit="1" customWidth="1"/>
    <col min="2053" max="2281" width="9" style="2"/>
    <col min="2282" max="2282" width="1.625" style="2" customWidth="1"/>
    <col min="2283" max="2284" width="6.625" style="2" customWidth="1"/>
    <col min="2285" max="2285" width="1.625" style="2" customWidth="1"/>
    <col min="2286" max="2286" width="4.625" style="2" customWidth="1"/>
    <col min="2287" max="2287" width="14.125" style="2" bestFit="1" customWidth="1"/>
    <col min="2288" max="2288" width="9.125" style="2" customWidth="1"/>
    <col min="2289" max="2289" width="52.75" style="2" bestFit="1" customWidth="1"/>
    <col min="2290" max="2290" width="1.625" style="2" customWidth="1"/>
    <col min="2291" max="2295" width="5.625" style="2" customWidth="1"/>
    <col min="2296" max="2296" width="3.5" style="2" customWidth="1"/>
    <col min="2297" max="2297" width="9" style="2"/>
    <col min="2298" max="2298" width="6" style="2" bestFit="1" customWidth="1"/>
    <col min="2299" max="2299" width="6.125" style="2" customWidth="1"/>
    <col min="2300" max="2300" width="3.625" style="2" customWidth="1"/>
    <col min="2301" max="2301" width="6.125" style="2" customWidth="1"/>
    <col min="2302" max="2302" width="1.625" style="2" customWidth="1"/>
    <col min="2303" max="2303" width="6.125" style="2" customWidth="1"/>
    <col min="2304" max="2304" width="1.625" style="2" customWidth="1"/>
    <col min="2305" max="2305" width="6.125" style="2" customWidth="1"/>
    <col min="2306" max="2306" width="3.625" style="2" customWidth="1"/>
    <col min="2307" max="2307" width="6.125" style="2" customWidth="1"/>
    <col min="2308" max="2308" width="5.625" style="2" bestFit="1" customWidth="1"/>
    <col min="2309" max="2537" width="9" style="2"/>
    <col min="2538" max="2538" width="1.625" style="2" customWidth="1"/>
    <col min="2539" max="2540" width="6.625" style="2" customWidth="1"/>
    <col min="2541" max="2541" width="1.625" style="2" customWidth="1"/>
    <col min="2542" max="2542" width="4.625" style="2" customWidth="1"/>
    <col min="2543" max="2543" width="14.125" style="2" bestFit="1" customWidth="1"/>
    <col min="2544" max="2544" width="9.125" style="2" customWidth="1"/>
    <col min="2545" max="2545" width="52.75" style="2" bestFit="1" customWidth="1"/>
    <col min="2546" max="2546" width="1.625" style="2" customWidth="1"/>
    <col min="2547" max="2551" width="5.625" style="2" customWidth="1"/>
    <col min="2552" max="2552" width="3.5" style="2" customWidth="1"/>
    <col min="2553" max="2553" width="9" style="2"/>
    <col min="2554" max="2554" width="6" style="2" bestFit="1" customWidth="1"/>
    <col min="2555" max="2555" width="6.125" style="2" customWidth="1"/>
    <col min="2556" max="2556" width="3.625" style="2" customWidth="1"/>
    <col min="2557" max="2557" width="6.125" style="2" customWidth="1"/>
    <col min="2558" max="2558" width="1.625" style="2" customWidth="1"/>
    <col min="2559" max="2559" width="6.125" style="2" customWidth="1"/>
    <col min="2560" max="2560" width="1.625" style="2" customWidth="1"/>
    <col min="2561" max="2561" width="6.125" style="2" customWidth="1"/>
    <col min="2562" max="2562" width="3.625" style="2" customWidth="1"/>
    <col min="2563" max="2563" width="6.125" style="2" customWidth="1"/>
    <col min="2564" max="2564" width="5.625" style="2" bestFit="1" customWidth="1"/>
    <col min="2565" max="2793" width="9" style="2"/>
    <col min="2794" max="2794" width="1.625" style="2" customWidth="1"/>
    <col min="2795" max="2796" width="6.625" style="2" customWidth="1"/>
    <col min="2797" max="2797" width="1.625" style="2" customWidth="1"/>
    <col min="2798" max="2798" width="4.625" style="2" customWidth="1"/>
    <col min="2799" max="2799" width="14.125" style="2" bestFit="1" customWidth="1"/>
    <col min="2800" max="2800" width="9.125" style="2" customWidth="1"/>
    <col min="2801" max="2801" width="52.75" style="2" bestFit="1" customWidth="1"/>
    <col min="2802" max="2802" width="1.625" style="2" customWidth="1"/>
    <col min="2803" max="2807" width="5.625" style="2" customWidth="1"/>
    <col min="2808" max="2808" width="3.5" style="2" customWidth="1"/>
    <col min="2809" max="2809" width="9" style="2"/>
    <col min="2810" max="2810" width="6" style="2" bestFit="1" customWidth="1"/>
    <col min="2811" max="2811" width="6.125" style="2" customWidth="1"/>
    <col min="2812" max="2812" width="3.625" style="2" customWidth="1"/>
    <col min="2813" max="2813" width="6.125" style="2" customWidth="1"/>
    <col min="2814" max="2814" width="1.625" style="2" customWidth="1"/>
    <col min="2815" max="2815" width="6.125" style="2" customWidth="1"/>
    <col min="2816" max="2816" width="1.625" style="2" customWidth="1"/>
    <col min="2817" max="2817" width="6.125" style="2" customWidth="1"/>
    <col min="2818" max="2818" width="3.625" style="2" customWidth="1"/>
    <col min="2819" max="2819" width="6.125" style="2" customWidth="1"/>
    <col min="2820" max="2820" width="5.625" style="2" bestFit="1" customWidth="1"/>
    <col min="2821" max="3049" width="9" style="2"/>
    <col min="3050" max="3050" width="1.625" style="2" customWidth="1"/>
    <col min="3051" max="3052" width="6.625" style="2" customWidth="1"/>
    <col min="3053" max="3053" width="1.625" style="2" customWidth="1"/>
    <col min="3054" max="3054" width="4.625" style="2" customWidth="1"/>
    <col min="3055" max="3055" width="14.125" style="2" bestFit="1" customWidth="1"/>
    <col min="3056" max="3056" width="9.125" style="2" customWidth="1"/>
    <col min="3057" max="3057" width="52.75" style="2" bestFit="1" customWidth="1"/>
    <col min="3058" max="3058" width="1.625" style="2" customWidth="1"/>
    <col min="3059" max="3063" width="5.625" style="2" customWidth="1"/>
    <col min="3064" max="3064" width="3.5" style="2" customWidth="1"/>
    <col min="3065" max="3065" width="9" style="2"/>
    <col min="3066" max="3066" width="6" style="2" bestFit="1" customWidth="1"/>
    <col min="3067" max="3067" width="6.125" style="2" customWidth="1"/>
    <col min="3068" max="3068" width="3.625" style="2" customWidth="1"/>
    <col min="3069" max="3069" width="6.125" style="2" customWidth="1"/>
    <col min="3070" max="3070" width="1.625" style="2" customWidth="1"/>
    <col min="3071" max="3071" width="6.125" style="2" customWidth="1"/>
    <col min="3072" max="3072" width="1.625" style="2" customWidth="1"/>
    <col min="3073" max="3073" width="6.125" style="2" customWidth="1"/>
    <col min="3074" max="3074" width="3.625" style="2" customWidth="1"/>
    <col min="3075" max="3075" width="6.125" style="2" customWidth="1"/>
    <col min="3076" max="3076" width="5.625" style="2" bestFit="1" customWidth="1"/>
    <col min="3077" max="3305" width="9" style="2"/>
    <col min="3306" max="3306" width="1.625" style="2" customWidth="1"/>
    <col min="3307" max="3308" width="6.625" style="2" customWidth="1"/>
    <col min="3309" max="3309" width="1.625" style="2" customWidth="1"/>
    <col min="3310" max="3310" width="4.625" style="2" customWidth="1"/>
    <col min="3311" max="3311" width="14.125" style="2" bestFit="1" customWidth="1"/>
    <col min="3312" max="3312" width="9.125" style="2" customWidth="1"/>
    <col min="3313" max="3313" width="52.75" style="2" bestFit="1" customWidth="1"/>
    <col min="3314" max="3314" width="1.625" style="2" customWidth="1"/>
    <col min="3315" max="3319" width="5.625" style="2" customWidth="1"/>
    <col min="3320" max="3320" width="3.5" style="2" customWidth="1"/>
    <col min="3321" max="3321" width="9" style="2"/>
    <col min="3322" max="3322" width="6" style="2" bestFit="1" customWidth="1"/>
    <col min="3323" max="3323" width="6.125" style="2" customWidth="1"/>
    <col min="3324" max="3324" width="3.625" style="2" customWidth="1"/>
    <col min="3325" max="3325" width="6.125" style="2" customWidth="1"/>
    <col min="3326" max="3326" width="1.625" style="2" customWidth="1"/>
    <col min="3327" max="3327" width="6.125" style="2" customWidth="1"/>
    <col min="3328" max="3328" width="1.625" style="2" customWidth="1"/>
    <col min="3329" max="3329" width="6.125" style="2" customWidth="1"/>
    <col min="3330" max="3330" width="3.625" style="2" customWidth="1"/>
    <col min="3331" max="3331" width="6.125" style="2" customWidth="1"/>
    <col min="3332" max="3332" width="5.625" style="2" bestFit="1" customWidth="1"/>
    <col min="3333" max="3561" width="9" style="2"/>
    <col min="3562" max="3562" width="1.625" style="2" customWidth="1"/>
    <col min="3563" max="3564" width="6.625" style="2" customWidth="1"/>
    <col min="3565" max="3565" width="1.625" style="2" customWidth="1"/>
    <col min="3566" max="3566" width="4.625" style="2" customWidth="1"/>
    <col min="3567" max="3567" width="14.125" style="2" bestFit="1" customWidth="1"/>
    <col min="3568" max="3568" width="9.125" style="2" customWidth="1"/>
    <col min="3569" max="3569" width="52.75" style="2" bestFit="1" customWidth="1"/>
    <col min="3570" max="3570" width="1.625" style="2" customWidth="1"/>
    <col min="3571" max="3575" width="5.625" style="2" customWidth="1"/>
    <col min="3576" max="3576" width="3.5" style="2" customWidth="1"/>
    <col min="3577" max="3577" width="9" style="2"/>
    <col min="3578" max="3578" width="6" style="2" bestFit="1" customWidth="1"/>
    <col min="3579" max="3579" width="6.125" style="2" customWidth="1"/>
    <col min="3580" max="3580" width="3.625" style="2" customWidth="1"/>
    <col min="3581" max="3581" width="6.125" style="2" customWidth="1"/>
    <col min="3582" max="3582" width="1.625" style="2" customWidth="1"/>
    <col min="3583" max="3583" width="6.125" style="2" customWidth="1"/>
    <col min="3584" max="3584" width="1.625" style="2" customWidth="1"/>
    <col min="3585" max="3585" width="6.125" style="2" customWidth="1"/>
    <col min="3586" max="3586" width="3.625" style="2" customWidth="1"/>
    <col min="3587" max="3587" width="6.125" style="2" customWidth="1"/>
    <col min="3588" max="3588" width="5.625" style="2" bestFit="1" customWidth="1"/>
    <col min="3589" max="3817" width="9" style="2"/>
    <col min="3818" max="3818" width="1.625" style="2" customWidth="1"/>
    <col min="3819" max="3820" width="6.625" style="2" customWidth="1"/>
    <col min="3821" max="3821" width="1.625" style="2" customWidth="1"/>
    <col min="3822" max="3822" width="4.625" style="2" customWidth="1"/>
    <col min="3823" max="3823" width="14.125" style="2" bestFit="1" customWidth="1"/>
    <col min="3824" max="3824" width="9.125" style="2" customWidth="1"/>
    <col min="3825" max="3825" width="52.75" style="2" bestFit="1" customWidth="1"/>
    <col min="3826" max="3826" width="1.625" style="2" customWidth="1"/>
    <col min="3827" max="3831" width="5.625" style="2" customWidth="1"/>
    <col min="3832" max="3832" width="3.5" style="2" customWidth="1"/>
    <col min="3833" max="3833" width="9" style="2"/>
    <col min="3834" max="3834" width="6" style="2" bestFit="1" customWidth="1"/>
    <col min="3835" max="3835" width="6.125" style="2" customWidth="1"/>
    <col min="3836" max="3836" width="3.625" style="2" customWidth="1"/>
    <col min="3837" max="3837" width="6.125" style="2" customWidth="1"/>
    <col min="3838" max="3838" width="1.625" style="2" customWidth="1"/>
    <col min="3839" max="3839" width="6.125" style="2" customWidth="1"/>
    <col min="3840" max="3840" width="1.625" style="2" customWidth="1"/>
    <col min="3841" max="3841" width="6.125" style="2" customWidth="1"/>
    <col min="3842" max="3842" width="3.625" style="2" customWidth="1"/>
    <col min="3843" max="3843" width="6.125" style="2" customWidth="1"/>
    <col min="3844" max="3844" width="5.625" style="2" bestFit="1" customWidth="1"/>
    <col min="3845" max="4073" width="9" style="2"/>
    <col min="4074" max="4074" width="1.625" style="2" customWidth="1"/>
    <col min="4075" max="4076" width="6.625" style="2" customWidth="1"/>
    <col min="4077" max="4077" width="1.625" style="2" customWidth="1"/>
    <col min="4078" max="4078" width="4.625" style="2" customWidth="1"/>
    <col min="4079" max="4079" width="14.125" style="2" bestFit="1" customWidth="1"/>
    <col min="4080" max="4080" width="9.125" style="2" customWidth="1"/>
    <col min="4081" max="4081" width="52.75" style="2" bestFit="1" customWidth="1"/>
    <col min="4082" max="4082" width="1.625" style="2" customWidth="1"/>
    <col min="4083" max="4087" width="5.625" style="2" customWidth="1"/>
    <col min="4088" max="4088" width="3.5" style="2" customWidth="1"/>
    <col min="4089" max="4089" width="9" style="2"/>
    <col min="4090" max="4090" width="6" style="2" bestFit="1" customWidth="1"/>
    <col min="4091" max="4091" width="6.125" style="2" customWidth="1"/>
    <col min="4092" max="4092" width="3.625" style="2" customWidth="1"/>
    <col min="4093" max="4093" width="6.125" style="2" customWidth="1"/>
    <col min="4094" max="4094" width="1.625" style="2" customWidth="1"/>
    <col min="4095" max="4095" width="6.125" style="2" customWidth="1"/>
    <col min="4096" max="4096" width="1.625" style="2" customWidth="1"/>
    <col min="4097" max="4097" width="6.125" style="2" customWidth="1"/>
    <col min="4098" max="4098" width="3.625" style="2" customWidth="1"/>
    <col min="4099" max="4099" width="6.125" style="2" customWidth="1"/>
    <col min="4100" max="4100" width="5.625" style="2" bestFit="1" customWidth="1"/>
    <col min="4101" max="4329" width="9" style="2"/>
    <col min="4330" max="4330" width="1.625" style="2" customWidth="1"/>
    <col min="4331" max="4332" width="6.625" style="2" customWidth="1"/>
    <col min="4333" max="4333" width="1.625" style="2" customWidth="1"/>
    <col min="4334" max="4334" width="4.625" style="2" customWidth="1"/>
    <col min="4335" max="4335" width="14.125" style="2" bestFit="1" customWidth="1"/>
    <col min="4336" max="4336" width="9.125" style="2" customWidth="1"/>
    <col min="4337" max="4337" width="52.75" style="2" bestFit="1" customWidth="1"/>
    <col min="4338" max="4338" width="1.625" style="2" customWidth="1"/>
    <col min="4339" max="4343" width="5.625" style="2" customWidth="1"/>
    <col min="4344" max="4344" width="3.5" style="2" customWidth="1"/>
    <col min="4345" max="4345" width="9" style="2"/>
    <col min="4346" max="4346" width="6" style="2" bestFit="1" customWidth="1"/>
    <col min="4347" max="4347" width="6.125" style="2" customWidth="1"/>
    <col min="4348" max="4348" width="3.625" style="2" customWidth="1"/>
    <col min="4349" max="4349" width="6.125" style="2" customWidth="1"/>
    <col min="4350" max="4350" width="1.625" style="2" customWidth="1"/>
    <col min="4351" max="4351" width="6.125" style="2" customWidth="1"/>
    <col min="4352" max="4352" width="1.625" style="2" customWidth="1"/>
    <col min="4353" max="4353" width="6.125" style="2" customWidth="1"/>
    <col min="4354" max="4354" width="3.625" style="2" customWidth="1"/>
    <col min="4355" max="4355" width="6.125" style="2" customWidth="1"/>
    <col min="4356" max="4356" width="5.625" style="2" bestFit="1" customWidth="1"/>
    <col min="4357" max="4585" width="9" style="2"/>
    <col min="4586" max="4586" width="1.625" style="2" customWidth="1"/>
    <col min="4587" max="4588" width="6.625" style="2" customWidth="1"/>
    <col min="4589" max="4589" width="1.625" style="2" customWidth="1"/>
    <col min="4590" max="4590" width="4.625" style="2" customWidth="1"/>
    <col min="4591" max="4591" width="14.125" style="2" bestFit="1" customWidth="1"/>
    <col min="4592" max="4592" width="9.125" style="2" customWidth="1"/>
    <col min="4593" max="4593" width="52.75" style="2" bestFit="1" customWidth="1"/>
    <col min="4594" max="4594" width="1.625" style="2" customWidth="1"/>
    <col min="4595" max="4599" width="5.625" style="2" customWidth="1"/>
    <col min="4600" max="4600" width="3.5" style="2" customWidth="1"/>
    <col min="4601" max="4601" width="9" style="2"/>
    <col min="4602" max="4602" width="6" style="2" bestFit="1" customWidth="1"/>
    <col min="4603" max="4603" width="6.125" style="2" customWidth="1"/>
    <col min="4604" max="4604" width="3.625" style="2" customWidth="1"/>
    <col min="4605" max="4605" width="6.125" style="2" customWidth="1"/>
    <col min="4606" max="4606" width="1.625" style="2" customWidth="1"/>
    <col min="4607" max="4607" width="6.125" style="2" customWidth="1"/>
    <col min="4608" max="4608" width="1.625" style="2" customWidth="1"/>
    <col min="4609" max="4609" width="6.125" style="2" customWidth="1"/>
    <col min="4610" max="4610" width="3.625" style="2" customWidth="1"/>
    <col min="4611" max="4611" width="6.125" style="2" customWidth="1"/>
    <col min="4612" max="4612" width="5.625" style="2" bestFit="1" customWidth="1"/>
    <col min="4613" max="4841" width="9" style="2"/>
    <col min="4842" max="4842" width="1.625" style="2" customWidth="1"/>
    <col min="4843" max="4844" width="6.625" style="2" customWidth="1"/>
    <col min="4845" max="4845" width="1.625" style="2" customWidth="1"/>
    <col min="4846" max="4846" width="4.625" style="2" customWidth="1"/>
    <col min="4847" max="4847" width="14.125" style="2" bestFit="1" customWidth="1"/>
    <col min="4848" max="4848" width="9.125" style="2" customWidth="1"/>
    <col min="4849" max="4849" width="52.75" style="2" bestFit="1" customWidth="1"/>
    <col min="4850" max="4850" width="1.625" style="2" customWidth="1"/>
    <col min="4851" max="4855" width="5.625" style="2" customWidth="1"/>
    <col min="4856" max="4856" width="3.5" style="2" customWidth="1"/>
    <col min="4857" max="4857" width="9" style="2"/>
    <col min="4858" max="4858" width="6" style="2" bestFit="1" customWidth="1"/>
    <col min="4859" max="4859" width="6.125" style="2" customWidth="1"/>
    <col min="4860" max="4860" width="3.625" style="2" customWidth="1"/>
    <col min="4861" max="4861" width="6.125" style="2" customWidth="1"/>
    <col min="4862" max="4862" width="1.625" style="2" customWidth="1"/>
    <col min="4863" max="4863" width="6.125" style="2" customWidth="1"/>
    <col min="4864" max="4864" width="1.625" style="2" customWidth="1"/>
    <col min="4865" max="4865" width="6.125" style="2" customWidth="1"/>
    <col min="4866" max="4866" width="3.625" style="2" customWidth="1"/>
    <col min="4867" max="4867" width="6.125" style="2" customWidth="1"/>
    <col min="4868" max="4868" width="5.625" style="2" bestFit="1" customWidth="1"/>
    <col min="4869" max="5097" width="9" style="2"/>
    <col min="5098" max="5098" width="1.625" style="2" customWidth="1"/>
    <col min="5099" max="5100" width="6.625" style="2" customWidth="1"/>
    <col min="5101" max="5101" width="1.625" style="2" customWidth="1"/>
    <col min="5102" max="5102" width="4.625" style="2" customWidth="1"/>
    <col min="5103" max="5103" width="14.125" style="2" bestFit="1" customWidth="1"/>
    <col min="5104" max="5104" width="9.125" style="2" customWidth="1"/>
    <col min="5105" max="5105" width="52.75" style="2" bestFit="1" customWidth="1"/>
    <col min="5106" max="5106" width="1.625" style="2" customWidth="1"/>
    <col min="5107" max="5111" width="5.625" style="2" customWidth="1"/>
    <col min="5112" max="5112" width="3.5" style="2" customWidth="1"/>
    <col min="5113" max="5113" width="9" style="2"/>
    <col min="5114" max="5114" width="6" style="2" bestFit="1" customWidth="1"/>
    <col min="5115" max="5115" width="6.125" style="2" customWidth="1"/>
    <col min="5116" max="5116" width="3.625" style="2" customWidth="1"/>
    <col min="5117" max="5117" width="6.125" style="2" customWidth="1"/>
    <col min="5118" max="5118" width="1.625" style="2" customWidth="1"/>
    <col min="5119" max="5119" width="6.125" style="2" customWidth="1"/>
    <col min="5120" max="5120" width="1.625" style="2" customWidth="1"/>
    <col min="5121" max="5121" width="6.125" style="2" customWidth="1"/>
    <col min="5122" max="5122" width="3.625" style="2" customWidth="1"/>
    <col min="5123" max="5123" width="6.125" style="2" customWidth="1"/>
    <col min="5124" max="5124" width="5.625" style="2" bestFit="1" customWidth="1"/>
    <col min="5125" max="5353" width="9" style="2"/>
    <col min="5354" max="5354" width="1.625" style="2" customWidth="1"/>
    <col min="5355" max="5356" width="6.625" style="2" customWidth="1"/>
    <col min="5357" max="5357" width="1.625" style="2" customWidth="1"/>
    <col min="5358" max="5358" width="4.625" style="2" customWidth="1"/>
    <col min="5359" max="5359" width="14.125" style="2" bestFit="1" customWidth="1"/>
    <col min="5360" max="5360" width="9.125" style="2" customWidth="1"/>
    <col min="5361" max="5361" width="52.75" style="2" bestFit="1" customWidth="1"/>
    <col min="5362" max="5362" width="1.625" style="2" customWidth="1"/>
    <col min="5363" max="5367" width="5.625" style="2" customWidth="1"/>
    <col min="5368" max="5368" width="3.5" style="2" customWidth="1"/>
    <col min="5369" max="5369" width="9" style="2"/>
    <col min="5370" max="5370" width="6" style="2" bestFit="1" customWidth="1"/>
    <col min="5371" max="5371" width="6.125" style="2" customWidth="1"/>
    <col min="5372" max="5372" width="3.625" style="2" customWidth="1"/>
    <col min="5373" max="5373" width="6.125" style="2" customWidth="1"/>
    <col min="5374" max="5374" width="1.625" style="2" customWidth="1"/>
    <col min="5375" max="5375" width="6.125" style="2" customWidth="1"/>
    <col min="5376" max="5376" width="1.625" style="2" customWidth="1"/>
    <col min="5377" max="5377" width="6.125" style="2" customWidth="1"/>
    <col min="5378" max="5378" width="3.625" style="2" customWidth="1"/>
    <col min="5379" max="5379" width="6.125" style="2" customWidth="1"/>
    <col min="5380" max="5380" width="5.625" style="2" bestFit="1" customWidth="1"/>
    <col min="5381" max="5609" width="9" style="2"/>
    <col min="5610" max="5610" width="1.625" style="2" customWidth="1"/>
    <col min="5611" max="5612" width="6.625" style="2" customWidth="1"/>
    <col min="5613" max="5613" width="1.625" style="2" customWidth="1"/>
    <col min="5614" max="5614" width="4.625" style="2" customWidth="1"/>
    <col min="5615" max="5615" width="14.125" style="2" bestFit="1" customWidth="1"/>
    <col min="5616" max="5616" width="9.125" style="2" customWidth="1"/>
    <col min="5617" max="5617" width="52.75" style="2" bestFit="1" customWidth="1"/>
    <col min="5618" max="5618" width="1.625" style="2" customWidth="1"/>
    <col min="5619" max="5623" width="5.625" style="2" customWidth="1"/>
    <col min="5624" max="5624" width="3.5" style="2" customWidth="1"/>
    <col min="5625" max="5625" width="9" style="2"/>
    <col min="5626" max="5626" width="6" style="2" bestFit="1" customWidth="1"/>
    <col min="5627" max="5627" width="6.125" style="2" customWidth="1"/>
    <col min="5628" max="5628" width="3.625" style="2" customWidth="1"/>
    <col min="5629" max="5629" width="6.125" style="2" customWidth="1"/>
    <col min="5630" max="5630" width="1.625" style="2" customWidth="1"/>
    <col min="5631" max="5631" width="6.125" style="2" customWidth="1"/>
    <col min="5632" max="5632" width="1.625" style="2" customWidth="1"/>
    <col min="5633" max="5633" width="6.125" style="2" customWidth="1"/>
    <col min="5634" max="5634" width="3.625" style="2" customWidth="1"/>
    <col min="5635" max="5635" width="6.125" style="2" customWidth="1"/>
    <col min="5636" max="5636" width="5.625" style="2" bestFit="1" customWidth="1"/>
    <col min="5637" max="5865" width="9" style="2"/>
    <col min="5866" max="5866" width="1.625" style="2" customWidth="1"/>
    <col min="5867" max="5868" width="6.625" style="2" customWidth="1"/>
    <col min="5869" max="5869" width="1.625" style="2" customWidth="1"/>
    <col min="5870" max="5870" width="4.625" style="2" customWidth="1"/>
    <col min="5871" max="5871" width="14.125" style="2" bestFit="1" customWidth="1"/>
    <col min="5872" max="5872" width="9.125" style="2" customWidth="1"/>
    <col min="5873" max="5873" width="52.75" style="2" bestFit="1" customWidth="1"/>
    <col min="5874" max="5874" width="1.625" style="2" customWidth="1"/>
    <col min="5875" max="5879" width="5.625" style="2" customWidth="1"/>
    <col min="5880" max="5880" width="3.5" style="2" customWidth="1"/>
    <col min="5881" max="5881" width="9" style="2"/>
    <col min="5882" max="5882" width="6" style="2" bestFit="1" customWidth="1"/>
    <col min="5883" max="5883" width="6.125" style="2" customWidth="1"/>
    <col min="5884" max="5884" width="3.625" style="2" customWidth="1"/>
    <col min="5885" max="5885" width="6.125" style="2" customWidth="1"/>
    <col min="5886" max="5886" width="1.625" style="2" customWidth="1"/>
    <col min="5887" max="5887" width="6.125" style="2" customWidth="1"/>
    <col min="5888" max="5888" width="1.625" style="2" customWidth="1"/>
    <col min="5889" max="5889" width="6.125" style="2" customWidth="1"/>
    <col min="5890" max="5890" width="3.625" style="2" customWidth="1"/>
    <col min="5891" max="5891" width="6.125" style="2" customWidth="1"/>
    <col min="5892" max="5892" width="5.625" style="2" bestFit="1" customWidth="1"/>
    <col min="5893" max="6121" width="9" style="2"/>
    <col min="6122" max="6122" width="1.625" style="2" customWidth="1"/>
    <col min="6123" max="6124" width="6.625" style="2" customWidth="1"/>
    <col min="6125" max="6125" width="1.625" style="2" customWidth="1"/>
    <col min="6126" max="6126" width="4.625" style="2" customWidth="1"/>
    <col min="6127" max="6127" width="14.125" style="2" bestFit="1" customWidth="1"/>
    <col min="6128" max="6128" width="9.125" style="2" customWidth="1"/>
    <col min="6129" max="6129" width="52.75" style="2" bestFit="1" customWidth="1"/>
    <col min="6130" max="6130" width="1.625" style="2" customWidth="1"/>
    <col min="6131" max="6135" width="5.625" style="2" customWidth="1"/>
    <col min="6136" max="6136" width="3.5" style="2" customWidth="1"/>
    <col min="6137" max="6137" width="9" style="2"/>
    <col min="6138" max="6138" width="6" style="2" bestFit="1" customWidth="1"/>
    <col min="6139" max="6139" width="6.125" style="2" customWidth="1"/>
    <col min="6140" max="6140" width="3.625" style="2" customWidth="1"/>
    <col min="6141" max="6141" width="6.125" style="2" customWidth="1"/>
    <col min="6142" max="6142" width="1.625" style="2" customWidth="1"/>
    <col min="6143" max="6143" width="6.125" style="2" customWidth="1"/>
    <col min="6144" max="6144" width="1.625" style="2" customWidth="1"/>
    <col min="6145" max="6145" width="6.125" style="2" customWidth="1"/>
    <col min="6146" max="6146" width="3.625" style="2" customWidth="1"/>
    <col min="6147" max="6147" width="6.125" style="2" customWidth="1"/>
    <col min="6148" max="6148" width="5.625" style="2" bestFit="1" customWidth="1"/>
    <col min="6149" max="6377" width="9" style="2"/>
    <col min="6378" max="6378" width="1.625" style="2" customWidth="1"/>
    <col min="6379" max="6380" width="6.625" style="2" customWidth="1"/>
    <col min="6381" max="6381" width="1.625" style="2" customWidth="1"/>
    <col min="6382" max="6382" width="4.625" style="2" customWidth="1"/>
    <col min="6383" max="6383" width="14.125" style="2" bestFit="1" customWidth="1"/>
    <col min="6384" max="6384" width="9.125" style="2" customWidth="1"/>
    <col min="6385" max="6385" width="52.75" style="2" bestFit="1" customWidth="1"/>
    <col min="6386" max="6386" width="1.625" style="2" customWidth="1"/>
    <col min="6387" max="6391" width="5.625" style="2" customWidth="1"/>
    <col min="6392" max="6392" width="3.5" style="2" customWidth="1"/>
    <col min="6393" max="6393" width="9" style="2"/>
    <col min="6394" max="6394" width="6" style="2" bestFit="1" customWidth="1"/>
    <col min="6395" max="6395" width="6.125" style="2" customWidth="1"/>
    <col min="6396" max="6396" width="3.625" style="2" customWidth="1"/>
    <col min="6397" max="6397" width="6.125" style="2" customWidth="1"/>
    <col min="6398" max="6398" width="1.625" style="2" customWidth="1"/>
    <col min="6399" max="6399" width="6.125" style="2" customWidth="1"/>
    <col min="6400" max="6400" width="1.625" style="2" customWidth="1"/>
    <col min="6401" max="6401" width="6.125" style="2" customWidth="1"/>
    <col min="6402" max="6402" width="3.625" style="2" customWidth="1"/>
    <col min="6403" max="6403" width="6.125" style="2" customWidth="1"/>
    <col min="6404" max="6404" width="5.625" style="2" bestFit="1" customWidth="1"/>
    <col min="6405" max="6633" width="9" style="2"/>
    <col min="6634" max="6634" width="1.625" style="2" customWidth="1"/>
    <col min="6635" max="6636" width="6.625" style="2" customWidth="1"/>
    <col min="6637" max="6637" width="1.625" style="2" customWidth="1"/>
    <col min="6638" max="6638" width="4.625" style="2" customWidth="1"/>
    <col min="6639" max="6639" width="14.125" style="2" bestFit="1" customWidth="1"/>
    <col min="6640" max="6640" width="9.125" style="2" customWidth="1"/>
    <col min="6641" max="6641" width="52.75" style="2" bestFit="1" customWidth="1"/>
    <col min="6642" max="6642" width="1.625" style="2" customWidth="1"/>
    <col min="6643" max="6647" width="5.625" style="2" customWidth="1"/>
    <col min="6648" max="6648" width="3.5" style="2" customWidth="1"/>
    <col min="6649" max="6649" width="9" style="2"/>
    <col min="6650" max="6650" width="6" style="2" bestFit="1" customWidth="1"/>
    <col min="6651" max="6651" width="6.125" style="2" customWidth="1"/>
    <col min="6652" max="6652" width="3.625" style="2" customWidth="1"/>
    <col min="6653" max="6653" width="6.125" style="2" customWidth="1"/>
    <col min="6654" max="6654" width="1.625" style="2" customWidth="1"/>
    <col min="6655" max="6655" width="6.125" style="2" customWidth="1"/>
    <col min="6656" max="6656" width="1.625" style="2" customWidth="1"/>
    <col min="6657" max="6657" width="6.125" style="2" customWidth="1"/>
    <col min="6658" max="6658" width="3.625" style="2" customWidth="1"/>
    <col min="6659" max="6659" width="6.125" style="2" customWidth="1"/>
    <col min="6660" max="6660" width="5.625" style="2" bestFit="1" customWidth="1"/>
    <col min="6661" max="6889" width="9" style="2"/>
    <col min="6890" max="6890" width="1.625" style="2" customWidth="1"/>
    <col min="6891" max="6892" width="6.625" style="2" customWidth="1"/>
    <col min="6893" max="6893" width="1.625" style="2" customWidth="1"/>
    <col min="6894" max="6894" width="4.625" style="2" customWidth="1"/>
    <col min="6895" max="6895" width="14.125" style="2" bestFit="1" customWidth="1"/>
    <col min="6896" max="6896" width="9.125" style="2" customWidth="1"/>
    <col min="6897" max="6897" width="52.75" style="2" bestFit="1" customWidth="1"/>
    <col min="6898" max="6898" width="1.625" style="2" customWidth="1"/>
    <col min="6899" max="6903" width="5.625" style="2" customWidth="1"/>
    <col min="6904" max="6904" width="3.5" style="2" customWidth="1"/>
    <col min="6905" max="6905" width="9" style="2"/>
    <col min="6906" max="6906" width="6" style="2" bestFit="1" customWidth="1"/>
    <col min="6907" max="6907" width="6.125" style="2" customWidth="1"/>
    <col min="6908" max="6908" width="3.625" style="2" customWidth="1"/>
    <col min="6909" max="6909" width="6.125" style="2" customWidth="1"/>
    <col min="6910" max="6910" width="1.625" style="2" customWidth="1"/>
    <col min="6911" max="6911" width="6.125" style="2" customWidth="1"/>
    <col min="6912" max="6912" width="1.625" style="2" customWidth="1"/>
    <col min="6913" max="6913" width="6.125" style="2" customWidth="1"/>
    <col min="6914" max="6914" width="3.625" style="2" customWidth="1"/>
    <col min="6915" max="6915" width="6.125" style="2" customWidth="1"/>
    <col min="6916" max="6916" width="5.625" style="2" bestFit="1" customWidth="1"/>
    <col min="6917" max="7145" width="9" style="2"/>
    <col min="7146" max="7146" width="1.625" style="2" customWidth="1"/>
    <col min="7147" max="7148" width="6.625" style="2" customWidth="1"/>
    <col min="7149" max="7149" width="1.625" style="2" customWidth="1"/>
    <col min="7150" max="7150" width="4.625" style="2" customWidth="1"/>
    <col min="7151" max="7151" width="14.125" style="2" bestFit="1" customWidth="1"/>
    <col min="7152" max="7152" width="9.125" style="2" customWidth="1"/>
    <col min="7153" max="7153" width="52.75" style="2" bestFit="1" customWidth="1"/>
    <col min="7154" max="7154" width="1.625" style="2" customWidth="1"/>
    <col min="7155" max="7159" width="5.625" style="2" customWidth="1"/>
    <col min="7160" max="7160" width="3.5" style="2" customWidth="1"/>
    <col min="7161" max="7161" width="9" style="2"/>
    <col min="7162" max="7162" width="6" style="2" bestFit="1" customWidth="1"/>
    <col min="7163" max="7163" width="6.125" style="2" customWidth="1"/>
    <col min="7164" max="7164" width="3.625" style="2" customWidth="1"/>
    <col min="7165" max="7165" width="6.125" style="2" customWidth="1"/>
    <col min="7166" max="7166" width="1.625" style="2" customWidth="1"/>
    <col min="7167" max="7167" width="6.125" style="2" customWidth="1"/>
    <col min="7168" max="7168" width="1.625" style="2" customWidth="1"/>
    <col min="7169" max="7169" width="6.125" style="2" customWidth="1"/>
    <col min="7170" max="7170" width="3.625" style="2" customWidth="1"/>
    <col min="7171" max="7171" width="6.125" style="2" customWidth="1"/>
    <col min="7172" max="7172" width="5.625" style="2" bestFit="1" customWidth="1"/>
    <col min="7173" max="7401" width="9" style="2"/>
    <col min="7402" max="7402" width="1.625" style="2" customWidth="1"/>
    <col min="7403" max="7404" width="6.625" style="2" customWidth="1"/>
    <col min="7405" max="7405" width="1.625" style="2" customWidth="1"/>
    <col min="7406" max="7406" width="4.625" style="2" customWidth="1"/>
    <col min="7407" max="7407" width="14.125" style="2" bestFit="1" customWidth="1"/>
    <col min="7408" max="7408" width="9.125" style="2" customWidth="1"/>
    <col min="7409" max="7409" width="52.75" style="2" bestFit="1" customWidth="1"/>
    <col min="7410" max="7410" width="1.625" style="2" customWidth="1"/>
    <col min="7411" max="7415" width="5.625" style="2" customWidth="1"/>
    <col min="7416" max="7416" width="3.5" style="2" customWidth="1"/>
    <col min="7417" max="7417" width="9" style="2"/>
    <col min="7418" max="7418" width="6" style="2" bestFit="1" customWidth="1"/>
    <col min="7419" max="7419" width="6.125" style="2" customWidth="1"/>
    <col min="7420" max="7420" width="3.625" style="2" customWidth="1"/>
    <col min="7421" max="7421" width="6.125" style="2" customWidth="1"/>
    <col min="7422" max="7422" width="1.625" style="2" customWidth="1"/>
    <col min="7423" max="7423" width="6.125" style="2" customWidth="1"/>
    <col min="7424" max="7424" width="1.625" style="2" customWidth="1"/>
    <col min="7425" max="7425" width="6.125" style="2" customWidth="1"/>
    <col min="7426" max="7426" width="3.625" style="2" customWidth="1"/>
    <col min="7427" max="7427" width="6.125" style="2" customWidth="1"/>
    <col min="7428" max="7428" width="5.625" style="2" bestFit="1" customWidth="1"/>
    <col min="7429" max="7657" width="9" style="2"/>
    <col min="7658" max="7658" width="1.625" style="2" customWidth="1"/>
    <col min="7659" max="7660" width="6.625" style="2" customWidth="1"/>
    <col min="7661" max="7661" width="1.625" style="2" customWidth="1"/>
    <col min="7662" max="7662" width="4.625" style="2" customWidth="1"/>
    <col min="7663" max="7663" width="14.125" style="2" bestFit="1" customWidth="1"/>
    <col min="7664" max="7664" width="9.125" style="2" customWidth="1"/>
    <col min="7665" max="7665" width="52.75" style="2" bestFit="1" customWidth="1"/>
    <col min="7666" max="7666" width="1.625" style="2" customWidth="1"/>
    <col min="7667" max="7671" width="5.625" style="2" customWidth="1"/>
    <col min="7672" max="7672" width="3.5" style="2" customWidth="1"/>
    <col min="7673" max="7673" width="9" style="2"/>
    <col min="7674" max="7674" width="6" style="2" bestFit="1" customWidth="1"/>
    <col min="7675" max="7675" width="6.125" style="2" customWidth="1"/>
    <col min="7676" max="7676" width="3.625" style="2" customWidth="1"/>
    <col min="7677" max="7677" width="6.125" style="2" customWidth="1"/>
    <col min="7678" max="7678" width="1.625" style="2" customWidth="1"/>
    <col min="7679" max="7679" width="6.125" style="2" customWidth="1"/>
    <col min="7680" max="7680" width="1.625" style="2" customWidth="1"/>
    <col min="7681" max="7681" width="6.125" style="2" customWidth="1"/>
    <col min="7682" max="7682" width="3.625" style="2" customWidth="1"/>
    <col min="7683" max="7683" width="6.125" style="2" customWidth="1"/>
    <col min="7684" max="7684" width="5.625" style="2" bestFit="1" customWidth="1"/>
    <col min="7685" max="7913" width="9" style="2"/>
    <col min="7914" max="7914" width="1.625" style="2" customWidth="1"/>
    <col min="7915" max="7916" width="6.625" style="2" customWidth="1"/>
    <col min="7917" max="7917" width="1.625" style="2" customWidth="1"/>
    <col min="7918" max="7918" width="4.625" style="2" customWidth="1"/>
    <col min="7919" max="7919" width="14.125" style="2" bestFit="1" customWidth="1"/>
    <col min="7920" max="7920" width="9.125" style="2" customWidth="1"/>
    <col min="7921" max="7921" width="52.75" style="2" bestFit="1" customWidth="1"/>
    <col min="7922" max="7922" width="1.625" style="2" customWidth="1"/>
    <col min="7923" max="7927" width="5.625" style="2" customWidth="1"/>
    <col min="7928" max="7928" width="3.5" style="2" customWidth="1"/>
    <col min="7929" max="7929" width="9" style="2"/>
    <col min="7930" max="7930" width="6" style="2" bestFit="1" customWidth="1"/>
    <col min="7931" max="7931" width="6.125" style="2" customWidth="1"/>
    <col min="7932" max="7932" width="3.625" style="2" customWidth="1"/>
    <col min="7933" max="7933" width="6.125" style="2" customWidth="1"/>
    <col min="7934" max="7934" width="1.625" style="2" customWidth="1"/>
    <col min="7935" max="7935" width="6.125" style="2" customWidth="1"/>
    <col min="7936" max="7936" width="1.625" style="2" customWidth="1"/>
    <col min="7937" max="7937" width="6.125" style="2" customWidth="1"/>
    <col min="7938" max="7938" width="3.625" style="2" customWidth="1"/>
    <col min="7939" max="7939" width="6.125" style="2" customWidth="1"/>
    <col min="7940" max="7940" width="5.625" style="2" bestFit="1" customWidth="1"/>
    <col min="7941" max="8169" width="9" style="2"/>
    <col min="8170" max="8170" width="1.625" style="2" customWidth="1"/>
    <col min="8171" max="8172" width="6.625" style="2" customWidth="1"/>
    <col min="8173" max="8173" width="1.625" style="2" customWidth="1"/>
    <col min="8174" max="8174" width="4.625" style="2" customWidth="1"/>
    <col min="8175" max="8175" width="14.125" style="2" bestFit="1" customWidth="1"/>
    <col min="8176" max="8176" width="9.125" style="2" customWidth="1"/>
    <col min="8177" max="8177" width="52.75" style="2" bestFit="1" customWidth="1"/>
    <col min="8178" max="8178" width="1.625" style="2" customWidth="1"/>
    <col min="8179" max="8183" width="5.625" style="2" customWidth="1"/>
    <col min="8184" max="8184" width="3.5" style="2" customWidth="1"/>
    <col min="8185" max="8185" width="9" style="2"/>
    <col min="8186" max="8186" width="6" style="2" bestFit="1" customWidth="1"/>
    <col min="8187" max="8187" width="6.125" style="2" customWidth="1"/>
    <col min="8188" max="8188" width="3.625" style="2" customWidth="1"/>
    <col min="8189" max="8189" width="6.125" style="2" customWidth="1"/>
    <col min="8190" max="8190" width="1.625" style="2" customWidth="1"/>
    <col min="8191" max="8191" width="6.125" style="2" customWidth="1"/>
    <col min="8192" max="8192" width="1.625" style="2" customWidth="1"/>
    <col min="8193" max="8193" width="6.125" style="2" customWidth="1"/>
    <col min="8194" max="8194" width="3.625" style="2" customWidth="1"/>
    <col min="8195" max="8195" width="6.125" style="2" customWidth="1"/>
    <col min="8196" max="8196" width="5.625" style="2" bestFit="1" customWidth="1"/>
    <col min="8197" max="8425" width="9" style="2"/>
    <col min="8426" max="8426" width="1.625" style="2" customWidth="1"/>
    <col min="8427" max="8428" width="6.625" style="2" customWidth="1"/>
    <col min="8429" max="8429" width="1.625" style="2" customWidth="1"/>
    <col min="8430" max="8430" width="4.625" style="2" customWidth="1"/>
    <col min="8431" max="8431" width="14.125" style="2" bestFit="1" customWidth="1"/>
    <col min="8432" max="8432" width="9.125" style="2" customWidth="1"/>
    <col min="8433" max="8433" width="52.75" style="2" bestFit="1" customWidth="1"/>
    <col min="8434" max="8434" width="1.625" style="2" customWidth="1"/>
    <col min="8435" max="8439" width="5.625" style="2" customWidth="1"/>
    <col min="8440" max="8440" width="3.5" style="2" customWidth="1"/>
    <col min="8441" max="8441" width="9" style="2"/>
    <col min="8442" max="8442" width="6" style="2" bestFit="1" customWidth="1"/>
    <col min="8443" max="8443" width="6.125" style="2" customWidth="1"/>
    <col min="8444" max="8444" width="3.625" style="2" customWidth="1"/>
    <col min="8445" max="8445" width="6.125" style="2" customWidth="1"/>
    <col min="8446" max="8446" width="1.625" style="2" customWidth="1"/>
    <col min="8447" max="8447" width="6.125" style="2" customWidth="1"/>
    <col min="8448" max="8448" width="1.625" style="2" customWidth="1"/>
    <col min="8449" max="8449" width="6.125" style="2" customWidth="1"/>
    <col min="8450" max="8450" width="3.625" style="2" customWidth="1"/>
    <col min="8451" max="8451" width="6.125" style="2" customWidth="1"/>
    <col min="8452" max="8452" width="5.625" style="2" bestFit="1" customWidth="1"/>
    <col min="8453" max="8681" width="9" style="2"/>
    <col min="8682" max="8682" width="1.625" style="2" customWidth="1"/>
    <col min="8683" max="8684" width="6.625" style="2" customWidth="1"/>
    <col min="8685" max="8685" width="1.625" style="2" customWidth="1"/>
    <col min="8686" max="8686" width="4.625" style="2" customWidth="1"/>
    <col min="8687" max="8687" width="14.125" style="2" bestFit="1" customWidth="1"/>
    <col min="8688" max="8688" width="9.125" style="2" customWidth="1"/>
    <col min="8689" max="8689" width="52.75" style="2" bestFit="1" customWidth="1"/>
    <col min="8690" max="8690" width="1.625" style="2" customWidth="1"/>
    <col min="8691" max="8695" width="5.625" style="2" customWidth="1"/>
    <col min="8696" max="8696" width="3.5" style="2" customWidth="1"/>
    <col min="8697" max="8697" width="9" style="2"/>
    <col min="8698" max="8698" width="6" style="2" bestFit="1" customWidth="1"/>
    <col min="8699" max="8699" width="6.125" style="2" customWidth="1"/>
    <col min="8700" max="8700" width="3.625" style="2" customWidth="1"/>
    <col min="8701" max="8701" width="6.125" style="2" customWidth="1"/>
    <col min="8702" max="8702" width="1.625" style="2" customWidth="1"/>
    <col min="8703" max="8703" width="6.125" style="2" customWidth="1"/>
    <col min="8704" max="8704" width="1.625" style="2" customWidth="1"/>
    <col min="8705" max="8705" width="6.125" style="2" customWidth="1"/>
    <col min="8706" max="8706" width="3.625" style="2" customWidth="1"/>
    <col min="8707" max="8707" width="6.125" style="2" customWidth="1"/>
    <col min="8708" max="8708" width="5.625" style="2" bestFit="1" customWidth="1"/>
    <col min="8709" max="8937" width="9" style="2"/>
    <col min="8938" max="8938" width="1.625" style="2" customWidth="1"/>
    <col min="8939" max="8940" width="6.625" style="2" customWidth="1"/>
    <col min="8941" max="8941" width="1.625" style="2" customWidth="1"/>
    <col min="8942" max="8942" width="4.625" style="2" customWidth="1"/>
    <col min="8943" max="8943" width="14.125" style="2" bestFit="1" customWidth="1"/>
    <col min="8944" max="8944" width="9.125" style="2" customWidth="1"/>
    <col min="8945" max="8945" width="52.75" style="2" bestFit="1" customWidth="1"/>
    <col min="8946" max="8946" width="1.625" style="2" customWidth="1"/>
    <col min="8947" max="8951" width="5.625" style="2" customWidth="1"/>
    <col min="8952" max="8952" width="3.5" style="2" customWidth="1"/>
    <col min="8953" max="8953" width="9" style="2"/>
    <col min="8954" max="8954" width="6" style="2" bestFit="1" customWidth="1"/>
    <col min="8955" max="8955" width="6.125" style="2" customWidth="1"/>
    <col min="8956" max="8956" width="3.625" style="2" customWidth="1"/>
    <col min="8957" max="8957" width="6.125" style="2" customWidth="1"/>
    <col min="8958" max="8958" width="1.625" style="2" customWidth="1"/>
    <col min="8959" max="8959" width="6.125" style="2" customWidth="1"/>
    <col min="8960" max="8960" width="1.625" style="2" customWidth="1"/>
    <col min="8961" max="8961" width="6.125" style="2" customWidth="1"/>
    <col min="8962" max="8962" width="3.625" style="2" customWidth="1"/>
    <col min="8963" max="8963" width="6.125" style="2" customWidth="1"/>
    <col min="8964" max="8964" width="5.625" style="2" bestFit="1" customWidth="1"/>
    <col min="8965" max="9193" width="9" style="2"/>
    <col min="9194" max="9194" width="1.625" style="2" customWidth="1"/>
    <col min="9195" max="9196" width="6.625" style="2" customWidth="1"/>
    <col min="9197" max="9197" width="1.625" style="2" customWidth="1"/>
    <col min="9198" max="9198" width="4.625" style="2" customWidth="1"/>
    <col min="9199" max="9199" width="14.125" style="2" bestFit="1" customWidth="1"/>
    <col min="9200" max="9200" width="9.125" style="2" customWidth="1"/>
    <col min="9201" max="9201" width="52.75" style="2" bestFit="1" customWidth="1"/>
    <col min="9202" max="9202" width="1.625" style="2" customWidth="1"/>
    <col min="9203" max="9207" width="5.625" style="2" customWidth="1"/>
    <col min="9208" max="9208" width="3.5" style="2" customWidth="1"/>
    <col min="9209" max="9209" width="9" style="2"/>
    <col min="9210" max="9210" width="6" style="2" bestFit="1" customWidth="1"/>
    <col min="9211" max="9211" width="6.125" style="2" customWidth="1"/>
    <col min="9212" max="9212" width="3.625" style="2" customWidth="1"/>
    <col min="9213" max="9213" width="6.125" style="2" customWidth="1"/>
    <col min="9214" max="9214" width="1.625" style="2" customWidth="1"/>
    <col min="9215" max="9215" width="6.125" style="2" customWidth="1"/>
    <col min="9216" max="9216" width="1.625" style="2" customWidth="1"/>
    <col min="9217" max="9217" width="6.125" style="2" customWidth="1"/>
    <col min="9218" max="9218" width="3.625" style="2" customWidth="1"/>
    <col min="9219" max="9219" width="6.125" style="2" customWidth="1"/>
    <col min="9220" max="9220" width="5.625" style="2" bestFit="1" customWidth="1"/>
    <col min="9221" max="9449" width="9" style="2"/>
    <col min="9450" max="9450" width="1.625" style="2" customWidth="1"/>
    <col min="9451" max="9452" width="6.625" style="2" customWidth="1"/>
    <col min="9453" max="9453" width="1.625" style="2" customWidth="1"/>
    <col min="9454" max="9454" width="4.625" style="2" customWidth="1"/>
    <col min="9455" max="9455" width="14.125" style="2" bestFit="1" customWidth="1"/>
    <col min="9456" max="9456" width="9.125" style="2" customWidth="1"/>
    <col min="9457" max="9457" width="52.75" style="2" bestFit="1" customWidth="1"/>
    <col min="9458" max="9458" width="1.625" style="2" customWidth="1"/>
    <col min="9459" max="9463" width="5.625" style="2" customWidth="1"/>
    <col min="9464" max="9464" width="3.5" style="2" customWidth="1"/>
    <col min="9465" max="9465" width="9" style="2"/>
    <col min="9466" max="9466" width="6" style="2" bestFit="1" customWidth="1"/>
    <col min="9467" max="9467" width="6.125" style="2" customWidth="1"/>
    <col min="9468" max="9468" width="3.625" style="2" customWidth="1"/>
    <col min="9469" max="9469" width="6.125" style="2" customWidth="1"/>
    <col min="9470" max="9470" width="1.625" style="2" customWidth="1"/>
    <col min="9471" max="9471" width="6.125" style="2" customWidth="1"/>
    <col min="9472" max="9472" width="1.625" style="2" customWidth="1"/>
    <col min="9473" max="9473" width="6.125" style="2" customWidth="1"/>
    <col min="9474" max="9474" width="3.625" style="2" customWidth="1"/>
    <col min="9475" max="9475" width="6.125" style="2" customWidth="1"/>
    <col min="9476" max="9476" width="5.625" style="2" bestFit="1" customWidth="1"/>
    <col min="9477" max="9705" width="9" style="2"/>
    <col min="9706" max="9706" width="1.625" style="2" customWidth="1"/>
    <col min="9707" max="9708" width="6.625" style="2" customWidth="1"/>
    <col min="9709" max="9709" width="1.625" style="2" customWidth="1"/>
    <col min="9710" max="9710" width="4.625" style="2" customWidth="1"/>
    <col min="9711" max="9711" width="14.125" style="2" bestFit="1" customWidth="1"/>
    <col min="9712" max="9712" width="9.125" style="2" customWidth="1"/>
    <col min="9713" max="9713" width="52.75" style="2" bestFit="1" customWidth="1"/>
    <col min="9714" max="9714" width="1.625" style="2" customWidth="1"/>
    <col min="9715" max="9719" width="5.625" style="2" customWidth="1"/>
    <col min="9720" max="9720" width="3.5" style="2" customWidth="1"/>
    <col min="9721" max="9721" width="9" style="2"/>
    <col min="9722" max="9722" width="6" style="2" bestFit="1" customWidth="1"/>
    <col min="9723" max="9723" width="6.125" style="2" customWidth="1"/>
    <col min="9724" max="9724" width="3.625" style="2" customWidth="1"/>
    <col min="9725" max="9725" width="6.125" style="2" customWidth="1"/>
    <col min="9726" max="9726" width="1.625" style="2" customWidth="1"/>
    <col min="9727" max="9727" width="6.125" style="2" customWidth="1"/>
    <col min="9728" max="9728" width="1.625" style="2" customWidth="1"/>
    <col min="9729" max="9729" width="6.125" style="2" customWidth="1"/>
    <col min="9730" max="9730" width="3.625" style="2" customWidth="1"/>
    <col min="9731" max="9731" width="6.125" style="2" customWidth="1"/>
    <col min="9732" max="9732" width="5.625" style="2" bestFit="1" customWidth="1"/>
    <col min="9733" max="9961" width="9" style="2"/>
    <col min="9962" max="9962" width="1.625" style="2" customWidth="1"/>
    <col min="9963" max="9964" width="6.625" style="2" customWidth="1"/>
    <col min="9965" max="9965" width="1.625" style="2" customWidth="1"/>
    <col min="9966" max="9966" width="4.625" style="2" customWidth="1"/>
    <col min="9967" max="9967" width="14.125" style="2" bestFit="1" customWidth="1"/>
    <col min="9968" max="9968" width="9.125" style="2" customWidth="1"/>
    <col min="9969" max="9969" width="52.75" style="2" bestFit="1" customWidth="1"/>
    <col min="9970" max="9970" width="1.625" style="2" customWidth="1"/>
    <col min="9971" max="9975" width="5.625" style="2" customWidth="1"/>
    <col min="9976" max="9976" width="3.5" style="2" customWidth="1"/>
    <col min="9977" max="9977" width="9" style="2"/>
    <col min="9978" max="9978" width="6" style="2" bestFit="1" customWidth="1"/>
    <col min="9979" max="9979" width="6.125" style="2" customWidth="1"/>
    <col min="9980" max="9980" width="3.625" style="2" customWidth="1"/>
    <col min="9981" max="9981" width="6.125" style="2" customWidth="1"/>
    <col min="9982" max="9982" width="1.625" style="2" customWidth="1"/>
    <col min="9983" max="9983" width="6.125" style="2" customWidth="1"/>
    <col min="9984" max="9984" width="1.625" style="2" customWidth="1"/>
    <col min="9985" max="9985" width="6.125" style="2" customWidth="1"/>
    <col min="9986" max="9986" width="3.625" style="2" customWidth="1"/>
    <col min="9987" max="9987" width="6.125" style="2" customWidth="1"/>
    <col min="9988" max="9988" width="5.625" style="2" bestFit="1" customWidth="1"/>
    <col min="9989" max="10217" width="9" style="2"/>
    <col min="10218" max="10218" width="1.625" style="2" customWidth="1"/>
    <col min="10219" max="10220" width="6.625" style="2" customWidth="1"/>
    <col min="10221" max="10221" width="1.625" style="2" customWidth="1"/>
    <col min="10222" max="10222" width="4.625" style="2" customWidth="1"/>
    <col min="10223" max="10223" width="14.125" style="2" bestFit="1" customWidth="1"/>
    <col min="10224" max="10224" width="9.125" style="2" customWidth="1"/>
    <col min="10225" max="10225" width="52.75" style="2" bestFit="1" customWidth="1"/>
    <col min="10226" max="10226" width="1.625" style="2" customWidth="1"/>
    <col min="10227" max="10231" width="5.625" style="2" customWidth="1"/>
    <col min="10232" max="10232" width="3.5" style="2" customWidth="1"/>
    <col min="10233" max="10233" width="9" style="2"/>
    <col min="10234" max="10234" width="6" style="2" bestFit="1" customWidth="1"/>
    <col min="10235" max="10235" width="6.125" style="2" customWidth="1"/>
    <col min="10236" max="10236" width="3.625" style="2" customWidth="1"/>
    <col min="10237" max="10237" width="6.125" style="2" customWidth="1"/>
    <col min="10238" max="10238" width="1.625" style="2" customWidth="1"/>
    <col min="10239" max="10239" width="6.125" style="2" customWidth="1"/>
    <col min="10240" max="10240" width="1.625" style="2" customWidth="1"/>
    <col min="10241" max="10241" width="6.125" style="2" customWidth="1"/>
    <col min="10242" max="10242" width="3.625" style="2" customWidth="1"/>
    <col min="10243" max="10243" width="6.125" style="2" customWidth="1"/>
    <col min="10244" max="10244" width="5.625" style="2" bestFit="1" customWidth="1"/>
    <col min="10245" max="10473" width="9" style="2"/>
    <col min="10474" max="10474" width="1.625" style="2" customWidth="1"/>
    <col min="10475" max="10476" width="6.625" style="2" customWidth="1"/>
    <col min="10477" max="10477" width="1.625" style="2" customWidth="1"/>
    <col min="10478" max="10478" width="4.625" style="2" customWidth="1"/>
    <col min="10479" max="10479" width="14.125" style="2" bestFit="1" customWidth="1"/>
    <col min="10480" max="10480" width="9.125" style="2" customWidth="1"/>
    <col min="10481" max="10481" width="52.75" style="2" bestFit="1" customWidth="1"/>
    <col min="10482" max="10482" width="1.625" style="2" customWidth="1"/>
    <col min="10483" max="10487" width="5.625" style="2" customWidth="1"/>
    <col min="10488" max="10488" width="3.5" style="2" customWidth="1"/>
    <col min="10489" max="10489" width="9" style="2"/>
    <col min="10490" max="10490" width="6" style="2" bestFit="1" customWidth="1"/>
    <col min="10491" max="10491" width="6.125" style="2" customWidth="1"/>
    <col min="10492" max="10492" width="3.625" style="2" customWidth="1"/>
    <col min="10493" max="10493" width="6.125" style="2" customWidth="1"/>
    <col min="10494" max="10494" width="1.625" style="2" customWidth="1"/>
    <col min="10495" max="10495" width="6.125" style="2" customWidth="1"/>
    <col min="10496" max="10496" width="1.625" style="2" customWidth="1"/>
    <col min="10497" max="10497" width="6.125" style="2" customWidth="1"/>
    <col min="10498" max="10498" width="3.625" style="2" customWidth="1"/>
    <col min="10499" max="10499" width="6.125" style="2" customWidth="1"/>
    <col min="10500" max="10500" width="5.625" style="2" bestFit="1" customWidth="1"/>
    <col min="10501" max="10729" width="9" style="2"/>
    <col min="10730" max="10730" width="1.625" style="2" customWidth="1"/>
    <col min="10731" max="10732" width="6.625" style="2" customWidth="1"/>
    <col min="10733" max="10733" width="1.625" style="2" customWidth="1"/>
    <col min="10734" max="10734" width="4.625" style="2" customWidth="1"/>
    <col min="10735" max="10735" width="14.125" style="2" bestFit="1" customWidth="1"/>
    <col min="10736" max="10736" width="9.125" style="2" customWidth="1"/>
    <col min="10737" max="10737" width="52.75" style="2" bestFit="1" customWidth="1"/>
    <col min="10738" max="10738" width="1.625" style="2" customWidth="1"/>
    <col min="10739" max="10743" width="5.625" style="2" customWidth="1"/>
    <col min="10744" max="10744" width="3.5" style="2" customWidth="1"/>
    <col min="10745" max="10745" width="9" style="2"/>
    <col min="10746" max="10746" width="6" style="2" bestFit="1" customWidth="1"/>
    <col min="10747" max="10747" width="6.125" style="2" customWidth="1"/>
    <col min="10748" max="10748" width="3.625" style="2" customWidth="1"/>
    <col min="10749" max="10749" width="6.125" style="2" customWidth="1"/>
    <col min="10750" max="10750" width="1.625" style="2" customWidth="1"/>
    <col min="10751" max="10751" width="6.125" style="2" customWidth="1"/>
    <col min="10752" max="10752" width="1.625" style="2" customWidth="1"/>
    <col min="10753" max="10753" width="6.125" style="2" customWidth="1"/>
    <col min="10754" max="10754" width="3.625" style="2" customWidth="1"/>
    <col min="10755" max="10755" width="6.125" style="2" customWidth="1"/>
    <col min="10756" max="10756" width="5.625" style="2" bestFit="1" customWidth="1"/>
    <col min="10757" max="10985" width="9" style="2"/>
    <col min="10986" max="10986" width="1.625" style="2" customWidth="1"/>
    <col min="10987" max="10988" width="6.625" style="2" customWidth="1"/>
    <col min="10989" max="10989" width="1.625" style="2" customWidth="1"/>
    <col min="10990" max="10990" width="4.625" style="2" customWidth="1"/>
    <col min="10991" max="10991" width="14.125" style="2" bestFit="1" customWidth="1"/>
    <col min="10992" max="10992" width="9.125" style="2" customWidth="1"/>
    <col min="10993" max="10993" width="52.75" style="2" bestFit="1" customWidth="1"/>
    <col min="10994" max="10994" width="1.625" style="2" customWidth="1"/>
    <col min="10995" max="10999" width="5.625" style="2" customWidth="1"/>
    <col min="11000" max="11000" width="3.5" style="2" customWidth="1"/>
    <col min="11001" max="11001" width="9" style="2"/>
    <col min="11002" max="11002" width="6" style="2" bestFit="1" customWidth="1"/>
    <col min="11003" max="11003" width="6.125" style="2" customWidth="1"/>
    <col min="11004" max="11004" width="3.625" style="2" customWidth="1"/>
    <col min="11005" max="11005" width="6.125" style="2" customWidth="1"/>
    <col min="11006" max="11006" width="1.625" style="2" customWidth="1"/>
    <col min="11007" max="11007" width="6.125" style="2" customWidth="1"/>
    <col min="11008" max="11008" width="1.625" style="2" customWidth="1"/>
    <col min="11009" max="11009" width="6.125" style="2" customWidth="1"/>
    <col min="11010" max="11010" width="3.625" style="2" customWidth="1"/>
    <col min="11011" max="11011" width="6.125" style="2" customWidth="1"/>
    <col min="11012" max="11012" width="5.625" style="2" bestFit="1" customWidth="1"/>
    <col min="11013" max="11241" width="9" style="2"/>
    <col min="11242" max="11242" width="1.625" style="2" customWidth="1"/>
    <col min="11243" max="11244" width="6.625" style="2" customWidth="1"/>
    <col min="11245" max="11245" width="1.625" style="2" customWidth="1"/>
    <col min="11246" max="11246" width="4.625" style="2" customWidth="1"/>
    <col min="11247" max="11247" width="14.125" style="2" bestFit="1" customWidth="1"/>
    <col min="11248" max="11248" width="9.125" style="2" customWidth="1"/>
    <col min="11249" max="11249" width="52.75" style="2" bestFit="1" customWidth="1"/>
    <col min="11250" max="11250" width="1.625" style="2" customWidth="1"/>
    <col min="11251" max="11255" width="5.625" style="2" customWidth="1"/>
    <col min="11256" max="11256" width="3.5" style="2" customWidth="1"/>
    <col min="11257" max="11257" width="9" style="2"/>
    <col min="11258" max="11258" width="6" style="2" bestFit="1" customWidth="1"/>
    <col min="11259" max="11259" width="6.125" style="2" customWidth="1"/>
    <col min="11260" max="11260" width="3.625" style="2" customWidth="1"/>
    <col min="11261" max="11261" width="6.125" style="2" customWidth="1"/>
    <col min="11262" max="11262" width="1.625" style="2" customWidth="1"/>
    <col min="11263" max="11263" width="6.125" style="2" customWidth="1"/>
    <col min="11264" max="11264" width="1.625" style="2" customWidth="1"/>
    <col min="11265" max="11265" width="6.125" style="2" customWidth="1"/>
    <col min="11266" max="11266" width="3.625" style="2" customWidth="1"/>
    <col min="11267" max="11267" width="6.125" style="2" customWidth="1"/>
    <col min="11268" max="11268" width="5.625" style="2" bestFit="1" customWidth="1"/>
    <col min="11269" max="11497" width="9" style="2"/>
    <col min="11498" max="11498" width="1.625" style="2" customWidth="1"/>
    <col min="11499" max="11500" width="6.625" style="2" customWidth="1"/>
    <col min="11501" max="11501" width="1.625" style="2" customWidth="1"/>
    <col min="11502" max="11502" width="4.625" style="2" customWidth="1"/>
    <col min="11503" max="11503" width="14.125" style="2" bestFit="1" customWidth="1"/>
    <col min="11504" max="11504" width="9.125" style="2" customWidth="1"/>
    <col min="11505" max="11505" width="52.75" style="2" bestFit="1" customWidth="1"/>
    <col min="11506" max="11506" width="1.625" style="2" customWidth="1"/>
    <col min="11507" max="11511" width="5.625" style="2" customWidth="1"/>
    <col min="11512" max="11512" width="3.5" style="2" customWidth="1"/>
    <col min="11513" max="11513" width="9" style="2"/>
    <col min="11514" max="11514" width="6" style="2" bestFit="1" customWidth="1"/>
    <col min="11515" max="11515" width="6.125" style="2" customWidth="1"/>
    <col min="11516" max="11516" width="3.625" style="2" customWidth="1"/>
    <col min="11517" max="11517" width="6.125" style="2" customWidth="1"/>
    <col min="11518" max="11518" width="1.625" style="2" customWidth="1"/>
    <col min="11519" max="11519" width="6.125" style="2" customWidth="1"/>
    <col min="11520" max="11520" width="1.625" style="2" customWidth="1"/>
    <col min="11521" max="11521" width="6.125" style="2" customWidth="1"/>
    <col min="11522" max="11522" width="3.625" style="2" customWidth="1"/>
    <col min="11523" max="11523" width="6.125" style="2" customWidth="1"/>
    <col min="11524" max="11524" width="5.625" style="2" bestFit="1" customWidth="1"/>
    <col min="11525" max="11753" width="9" style="2"/>
    <col min="11754" max="11754" width="1.625" style="2" customWidth="1"/>
    <col min="11755" max="11756" width="6.625" style="2" customWidth="1"/>
    <col min="11757" max="11757" width="1.625" style="2" customWidth="1"/>
    <col min="11758" max="11758" width="4.625" style="2" customWidth="1"/>
    <col min="11759" max="11759" width="14.125" style="2" bestFit="1" customWidth="1"/>
    <col min="11760" max="11760" width="9.125" style="2" customWidth="1"/>
    <col min="11761" max="11761" width="52.75" style="2" bestFit="1" customWidth="1"/>
    <col min="11762" max="11762" width="1.625" style="2" customWidth="1"/>
    <col min="11763" max="11767" width="5.625" style="2" customWidth="1"/>
    <col min="11768" max="11768" width="3.5" style="2" customWidth="1"/>
    <col min="11769" max="11769" width="9" style="2"/>
    <col min="11770" max="11770" width="6" style="2" bestFit="1" customWidth="1"/>
    <col min="11771" max="11771" width="6.125" style="2" customWidth="1"/>
    <col min="11772" max="11772" width="3.625" style="2" customWidth="1"/>
    <col min="11773" max="11773" width="6.125" style="2" customWidth="1"/>
    <col min="11774" max="11774" width="1.625" style="2" customWidth="1"/>
    <col min="11775" max="11775" width="6.125" style="2" customWidth="1"/>
    <col min="11776" max="11776" width="1.625" style="2" customWidth="1"/>
    <col min="11777" max="11777" width="6.125" style="2" customWidth="1"/>
    <col min="11778" max="11778" width="3.625" style="2" customWidth="1"/>
    <col min="11779" max="11779" width="6.125" style="2" customWidth="1"/>
    <col min="11780" max="11780" width="5.625" style="2" bestFit="1" customWidth="1"/>
    <col min="11781" max="12009" width="9" style="2"/>
    <col min="12010" max="12010" width="1.625" style="2" customWidth="1"/>
    <col min="12011" max="12012" width="6.625" style="2" customWidth="1"/>
    <col min="12013" max="12013" width="1.625" style="2" customWidth="1"/>
    <col min="12014" max="12014" width="4.625" style="2" customWidth="1"/>
    <col min="12015" max="12015" width="14.125" style="2" bestFit="1" customWidth="1"/>
    <col min="12016" max="12016" width="9.125" style="2" customWidth="1"/>
    <col min="12017" max="12017" width="52.75" style="2" bestFit="1" customWidth="1"/>
    <col min="12018" max="12018" width="1.625" style="2" customWidth="1"/>
    <col min="12019" max="12023" width="5.625" style="2" customWidth="1"/>
    <col min="12024" max="12024" width="3.5" style="2" customWidth="1"/>
    <col min="12025" max="12025" width="9" style="2"/>
    <col min="12026" max="12026" width="6" style="2" bestFit="1" customWidth="1"/>
    <col min="12027" max="12027" width="6.125" style="2" customWidth="1"/>
    <col min="12028" max="12028" width="3.625" style="2" customWidth="1"/>
    <col min="12029" max="12029" width="6.125" style="2" customWidth="1"/>
    <col min="12030" max="12030" width="1.625" style="2" customWidth="1"/>
    <col min="12031" max="12031" width="6.125" style="2" customWidth="1"/>
    <col min="12032" max="12032" width="1.625" style="2" customWidth="1"/>
    <col min="12033" max="12033" width="6.125" style="2" customWidth="1"/>
    <col min="12034" max="12034" width="3.625" style="2" customWidth="1"/>
    <col min="12035" max="12035" width="6.125" style="2" customWidth="1"/>
    <col min="12036" max="12036" width="5.625" style="2" bestFit="1" customWidth="1"/>
    <col min="12037" max="12265" width="9" style="2"/>
    <col min="12266" max="12266" width="1.625" style="2" customWidth="1"/>
    <col min="12267" max="12268" width="6.625" style="2" customWidth="1"/>
    <col min="12269" max="12269" width="1.625" style="2" customWidth="1"/>
    <col min="12270" max="12270" width="4.625" style="2" customWidth="1"/>
    <col min="12271" max="12271" width="14.125" style="2" bestFit="1" customWidth="1"/>
    <col min="12272" max="12272" width="9.125" style="2" customWidth="1"/>
    <col min="12273" max="12273" width="52.75" style="2" bestFit="1" customWidth="1"/>
    <col min="12274" max="12274" width="1.625" style="2" customWidth="1"/>
    <col min="12275" max="12279" width="5.625" style="2" customWidth="1"/>
    <col min="12280" max="12280" width="3.5" style="2" customWidth="1"/>
    <col min="12281" max="12281" width="9" style="2"/>
    <col min="12282" max="12282" width="6" style="2" bestFit="1" customWidth="1"/>
    <col min="12283" max="12283" width="6.125" style="2" customWidth="1"/>
    <col min="12284" max="12284" width="3.625" style="2" customWidth="1"/>
    <col min="12285" max="12285" width="6.125" style="2" customWidth="1"/>
    <col min="12286" max="12286" width="1.625" style="2" customWidth="1"/>
    <col min="12287" max="12287" width="6.125" style="2" customWidth="1"/>
    <col min="12288" max="12288" width="1.625" style="2" customWidth="1"/>
    <col min="12289" max="12289" width="6.125" style="2" customWidth="1"/>
    <col min="12290" max="12290" width="3.625" style="2" customWidth="1"/>
    <col min="12291" max="12291" width="6.125" style="2" customWidth="1"/>
    <col min="12292" max="12292" width="5.625" style="2" bestFit="1" customWidth="1"/>
    <col min="12293" max="12521" width="9" style="2"/>
    <col min="12522" max="12522" width="1.625" style="2" customWidth="1"/>
    <col min="12523" max="12524" width="6.625" style="2" customWidth="1"/>
    <col min="12525" max="12525" width="1.625" style="2" customWidth="1"/>
    <col min="12526" max="12526" width="4.625" style="2" customWidth="1"/>
    <col min="12527" max="12527" width="14.125" style="2" bestFit="1" customWidth="1"/>
    <col min="12528" max="12528" width="9.125" style="2" customWidth="1"/>
    <col min="12529" max="12529" width="52.75" style="2" bestFit="1" customWidth="1"/>
    <col min="12530" max="12530" width="1.625" style="2" customWidth="1"/>
    <col min="12531" max="12535" width="5.625" style="2" customWidth="1"/>
    <col min="12536" max="12536" width="3.5" style="2" customWidth="1"/>
    <col min="12537" max="12537" width="9" style="2"/>
    <col min="12538" max="12538" width="6" style="2" bestFit="1" customWidth="1"/>
    <col min="12539" max="12539" width="6.125" style="2" customWidth="1"/>
    <col min="12540" max="12540" width="3.625" style="2" customWidth="1"/>
    <col min="12541" max="12541" width="6.125" style="2" customWidth="1"/>
    <col min="12542" max="12542" width="1.625" style="2" customWidth="1"/>
    <col min="12543" max="12543" width="6.125" style="2" customWidth="1"/>
    <col min="12544" max="12544" width="1.625" style="2" customWidth="1"/>
    <col min="12545" max="12545" width="6.125" style="2" customWidth="1"/>
    <col min="12546" max="12546" width="3.625" style="2" customWidth="1"/>
    <col min="12547" max="12547" width="6.125" style="2" customWidth="1"/>
    <col min="12548" max="12548" width="5.625" style="2" bestFit="1" customWidth="1"/>
    <col min="12549" max="12777" width="9" style="2"/>
    <col min="12778" max="12778" width="1.625" style="2" customWidth="1"/>
    <col min="12779" max="12780" width="6.625" style="2" customWidth="1"/>
    <col min="12781" max="12781" width="1.625" style="2" customWidth="1"/>
    <col min="12782" max="12782" width="4.625" style="2" customWidth="1"/>
    <col min="12783" max="12783" width="14.125" style="2" bestFit="1" customWidth="1"/>
    <col min="12784" max="12784" width="9.125" style="2" customWidth="1"/>
    <col min="12785" max="12785" width="52.75" style="2" bestFit="1" customWidth="1"/>
    <col min="12786" max="12786" width="1.625" style="2" customWidth="1"/>
    <col min="12787" max="12791" width="5.625" style="2" customWidth="1"/>
    <col min="12792" max="12792" width="3.5" style="2" customWidth="1"/>
    <col min="12793" max="12793" width="9" style="2"/>
    <col min="12794" max="12794" width="6" style="2" bestFit="1" customWidth="1"/>
    <col min="12795" max="12795" width="6.125" style="2" customWidth="1"/>
    <col min="12796" max="12796" width="3.625" style="2" customWidth="1"/>
    <col min="12797" max="12797" width="6.125" style="2" customWidth="1"/>
    <col min="12798" max="12798" width="1.625" style="2" customWidth="1"/>
    <col min="12799" max="12799" width="6.125" style="2" customWidth="1"/>
    <col min="12800" max="12800" width="1.625" style="2" customWidth="1"/>
    <col min="12801" max="12801" width="6.125" style="2" customWidth="1"/>
    <col min="12802" max="12802" width="3.625" style="2" customWidth="1"/>
    <col min="12803" max="12803" width="6.125" style="2" customWidth="1"/>
    <col min="12804" max="12804" width="5.625" style="2" bestFit="1" customWidth="1"/>
    <col min="12805" max="13033" width="9" style="2"/>
    <col min="13034" max="13034" width="1.625" style="2" customWidth="1"/>
    <col min="13035" max="13036" width="6.625" style="2" customWidth="1"/>
    <col min="13037" max="13037" width="1.625" style="2" customWidth="1"/>
    <col min="13038" max="13038" width="4.625" style="2" customWidth="1"/>
    <col min="13039" max="13039" width="14.125" style="2" bestFit="1" customWidth="1"/>
    <col min="13040" max="13040" width="9.125" style="2" customWidth="1"/>
    <col min="13041" max="13041" width="52.75" style="2" bestFit="1" customWidth="1"/>
    <col min="13042" max="13042" width="1.625" style="2" customWidth="1"/>
    <col min="13043" max="13047" width="5.625" style="2" customWidth="1"/>
    <col min="13048" max="13048" width="3.5" style="2" customWidth="1"/>
    <col min="13049" max="13049" width="9" style="2"/>
    <col min="13050" max="13050" width="6" style="2" bestFit="1" customWidth="1"/>
    <col min="13051" max="13051" width="6.125" style="2" customWidth="1"/>
    <col min="13052" max="13052" width="3.625" style="2" customWidth="1"/>
    <col min="13053" max="13053" width="6.125" style="2" customWidth="1"/>
    <col min="13054" max="13054" width="1.625" style="2" customWidth="1"/>
    <col min="13055" max="13055" width="6.125" style="2" customWidth="1"/>
    <col min="13056" max="13056" width="1.625" style="2" customWidth="1"/>
    <col min="13057" max="13057" width="6.125" style="2" customWidth="1"/>
    <col min="13058" max="13058" width="3.625" style="2" customWidth="1"/>
    <col min="13059" max="13059" width="6.125" style="2" customWidth="1"/>
    <col min="13060" max="13060" width="5.625" style="2" bestFit="1" customWidth="1"/>
    <col min="13061" max="13289" width="9" style="2"/>
    <col min="13290" max="13290" width="1.625" style="2" customWidth="1"/>
    <col min="13291" max="13292" width="6.625" style="2" customWidth="1"/>
    <col min="13293" max="13293" width="1.625" style="2" customWidth="1"/>
    <col min="13294" max="13294" width="4.625" style="2" customWidth="1"/>
    <col min="13295" max="13295" width="14.125" style="2" bestFit="1" customWidth="1"/>
    <col min="13296" max="13296" width="9.125" style="2" customWidth="1"/>
    <col min="13297" max="13297" width="52.75" style="2" bestFit="1" customWidth="1"/>
    <col min="13298" max="13298" width="1.625" style="2" customWidth="1"/>
    <col min="13299" max="13303" width="5.625" style="2" customWidth="1"/>
    <col min="13304" max="13304" width="3.5" style="2" customWidth="1"/>
    <col min="13305" max="13305" width="9" style="2"/>
    <col min="13306" max="13306" width="6" style="2" bestFit="1" customWidth="1"/>
    <col min="13307" max="13307" width="6.125" style="2" customWidth="1"/>
    <col min="13308" max="13308" width="3.625" style="2" customWidth="1"/>
    <col min="13309" max="13309" width="6.125" style="2" customWidth="1"/>
    <col min="13310" max="13310" width="1.625" style="2" customWidth="1"/>
    <col min="13311" max="13311" width="6.125" style="2" customWidth="1"/>
    <col min="13312" max="13312" width="1.625" style="2" customWidth="1"/>
    <col min="13313" max="13313" width="6.125" style="2" customWidth="1"/>
    <col min="13314" max="13314" width="3.625" style="2" customWidth="1"/>
    <col min="13315" max="13315" width="6.125" style="2" customWidth="1"/>
    <col min="13316" max="13316" width="5.625" style="2" bestFit="1" customWidth="1"/>
    <col min="13317" max="13545" width="9" style="2"/>
    <col min="13546" max="13546" width="1.625" style="2" customWidth="1"/>
    <col min="13547" max="13548" width="6.625" style="2" customWidth="1"/>
    <col min="13549" max="13549" width="1.625" style="2" customWidth="1"/>
    <col min="13550" max="13550" width="4.625" style="2" customWidth="1"/>
    <col min="13551" max="13551" width="14.125" style="2" bestFit="1" customWidth="1"/>
    <col min="13552" max="13552" width="9.125" style="2" customWidth="1"/>
    <col min="13553" max="13553" width="52.75" style="2" bestFit="1" customWidth="1"/>
    <col min="13554" max="13554" width="1.625" style="2" customWidth="1"/>
    <col min="13555" max="13559" width="5.625" style="2" customWidth="1"/>
    <col min="13560" max="13560" width="3.5" style="2" customWidth="1"/>
    <col min="13561" max="13561" width="9" style="2"/>
    <col min="13562" max="13562" width="6" style="2" bestFit="1" customWidth="1"/>
    <col min="13563" max="13563" width="6.125" style="2" customWidth="1"/>
    <col min="13564" max="13564" width="3.625" style="2" customWidth="1"/>
    <col min="13565" max="13565" width="6.125" style="2" customWidth="1"/>
    <col min="13566" max="13566" width="1.625" style="2" customWidth="1"/>
    <col min="13567" max="13567" width="6.125" style="2" customWidth="1"/>
    <col min="13568" max="13568" width="1.625" style="2" customWidth="1"/>
    <col min="13569" max="13569" width="6.125" style="2" customWidth="1"/>
    <col min="13570" max="13570" width="3.625" style="2" customWidth="1"/>
    <col min="13571" max="13571" width="6.125" style="2" customWidth="1"/>
    <col min="13572" max="13572" width="5.625" style="2" bestFit="1" customWidth="1"/>
    <col min="13573" max="13801" width="9" style="2"/>
    <col min="13802" max="13802" width="1.625" style="2" customWidth="1"/>
    <col min="13803" max="13804" width="6.625" style="2" customWidth="1"/>
    <col min="13805" max="13805" width="1.625" style="2" customWidth="1"/>
    <col min="13806" max="13806" width="4.625" style="2" customWidth="1"/>
    <col min="13807" max="13807" width="14.125" style="2" bestFit="1" customWidth="1"/>
    <col min="13808" max="13808" width="9.125" style="2" customWidth="1"/>
    <col min="13809" max="13809" width="52.75" style="2" bestFit="1" customWidth="1"/>
    <col min="13810" max="13810" width="1.625" style="2" customWidth="1"/>
    <col min="13811" max="13815" width="5.625" style="2" customWidth="1"/>
    <col min="13816" max="13816" width="3.5" style="2" customWidth="1"/>
    <col min="13817" max="13817" width="9" style="2"/>
    <col min="13818" max="13818" width="6" style="2" bestFit="1" customWidth="1"/>
    <col min="13819" max="13819" width="6.125" style="2" customWidth="1"/>
    <col min="13820" max="13820" width="3.625" style="2" customWidth="1"/>
    <col min="13821" max="13821" width="6.125" style="2" customWidth="1"/>
    <col min="13822" max="13822" width="1.625" style="2" customWidth="1"/>
    <col min="13823" max="13823" width="6.125" style="2" customWidth="1"/>
    <col min="13824" max="13824" width="1.625" style="2" customWidth="1"/>
    <col min="13825" max="13825" width="6.125" style="2" customWidth="1"/>
    <col min="13826" max="13826" width="3.625" style="2" customWidth="1"/>
    <col min="13827" max="13827" width="6.125" style="2" customWidth="1"/>
    <col min="13828" max="13828" width="5.625" style="2" bestFit="1" customWidth="1"/>
    <col min="13829" max="14057" width="9" style="2"/>
    <col min="14058" max="14058" width="1.625" style="2" customWidth="1"/>
    <col min="14059" max="14060" width="6.625" style="2" customWidth="1"/>
    <col min="14061" max="14061" width="1.625" style="2" customWidth="1"/>
    <col min="14062" max="14062" width="4.625" style="2" customWidth="1"/>
    <col min="14063" max="14063" width="14.125" style="2" bestFit="1" customWidth="1"/>
    <col min="14064" max="14064" width="9.125" style="2" customWidth="1"/>
    <col min="14065" max="14065" width="52.75" style="2" bestFit="1" customWidth="1"/>
    <col min="14066" max="14066" width="1.625" style="2" customWidth="1"/>
    <col min="14067" max="14071" width="5.625" style="2" customWidth="1"/>
    <col min="14072" max="14072" width="3.5" style="2" customWidth="1"/>
    <col min="14073" max="14073" width="9" style="2"/>
    <col min="14074" max="14074" width="6" style="2" bestFit="1" customWidth="1"/>
    <col min="14075" max="14075" width="6.125" style="2" customWidth="1"/>
    <col min="14076" max="14076" width="3.625" style="2" customWidth="1"/>
    <col min="14077" max="14077" width="6.125" style="2" customWidth="1"/>
    <col min="14078" max="14078" width="1.625" style="2" customWidth="1"/>
    <col min="14079" max="14079" width="6.125" style="2" customWidth="1"/>
    <col min="14080" max="14080" width="1.625" style="2" customWidth="1"/>
    <col min="14081" max="14081" width="6.125" style="2" customWidth="1"/>
    <col min="14082" max="14082" width="3.625" style="2" customWidth="1"/>
    <col min="14083" max="14083" width="6.125" style="2" customWidth="1"/>
    <col min="14084" max="14084" width="5.625" style="2" bestFit="1" customWidth="1"/>
    <col min="14085" max="14313" width="9" style="2"/>
    <col min="14314" max="14314" width="1.625" style="2" customWidth="1"/>
    <col min="14315" max="14316" width="6.625" style="2" customWidth="1"/>
    <col min="14317" max="14317" width="1.625" style="2" customWidth="1"/>
    <col min="14318" max="14318" width="4.625" style="2" customWidth="1"/>
    <col min="14319" max="14319" width="14.125" style="2" bestFit="1" customWidth="1"/>
    <col min="14320" max="14320" width="9.125" style="2" customWidth="1"/>
    <col min="14321" max="14321" width="52.75" style="2" bestFit="1" customWidth="1"/>
    <col min="14322" max="14322" width="1.625" style="2" customWidth="1"/>
    <col min="14323" max="14327" width="5.625" style="2" customWidth="1"/>
    <col min="14328" max="14328" width="3.5" style="2" customWidth="1"/>
    <col min="14329" max="14329" width="9" style="2"/>
    <col min="14330" max="14330" width="6" style="2" bestFit="1" customWidth="1"/>
    <col min="14331" max="14331" width="6.125" style="2" customWidth="1"/>
    <col min="14332" max="14332" width="3.625" style="2" customWidth="1"/>
    <col min="14333" max="14333" width="6.125" style="2" customWidth="1"/>
    <col min="14334" max="14334" width="1.625" style="2" customWidth="1"/>
    <col min="14335" max="14335" width="6.125" style="2" customWidth="1"/>
    <col min="14336" max="14336" width="1.625" style="2" customWidth="1"/>
    <col min="14337" max="14337" width="6.125" style="2" customWidth="1"/>
    <col min="14338" max="14338" width="3.625" style="2" customWidth="1"/>
    <col min="14339" max="14339" width="6.125" style="2" customWidth="1"/>
    <col min="14340" max="14340" width="5.625" style="2" bestFit="1" customWidth="1"/>
    <col min="14341" max="14569" width="9" style="2"/>
    <col min="14570" max="14570" width="1.625" style="2" customWidth="1"/>
    <col min="14571" max="14572" width="6.625" style="2" customWidth="1"/>
    <col min="14573" max="14573" width="1.625" style="2" customWidth="1"/>
    <col min="14574" max="14574" width="4.625" style="2" customWidth="1"/>
    <col min="14575" max="14575" width="14.125" style="2" bestFit="1" customWidth="1"/>
    <col min="14576" max="14576" width="9.125" style="2" customWidth="1"/>
    <col min="14577" max="14577" width="52.75" style="2" bestFit="1" customWidth="1"/>
    <col min="14578" max="14578" width="1.625" style="2" customWidth="1"/>
    <col min="14579" max="14583" width="5.625" style="2" customWidth="1"/>
    <col min="14584" max="14584" width="3.5" style="2" customWidth="1"/>
    <col min="14585" max="14585" width="9" style="2"/>
    <col min="14586" max="14586" width="6" style="2" bestFit="1" customWidth="1"/>
    <col min="14587" max="14587" width="6.125" style="2" customWidth="1"/>
    <col min="14588" max="14588" width="3.625" style="2" customWidth="1"/>
    <col min="14589" max="14589" width="6.125" style="2" customWidth="1"/>
    <col min="14590" max="14590" width="1.625" style="2" customWidth="1"/>
    <col min="14591" max="14591" width="6.125" style="2" customWidth="1"/>
    <col min="14592" max="14592" width="1.625" style="2" customWidth="1"/>
    <col min="14593" max="14593" width="6.125" style="2" customWidth="1"/>
    <col min="14594" max="14594" width="3.625" style="2" customWidth="1"/>
    <col min="14595" max="14595" width="6.125" style="2" customWidth="1"/>
    <col min="14596" max="14596" width="5.625" style="2" bestFit="1" customWidth="1"/>
    <col min="14597" max="14825" width="9" style="2"/>
    <col min="14826" max="14826" width="1.625" style="2" customWidth="1"/>
    <col min="14827" max="14828" width="6.625" style="2" customWidth="1"/>
    <col min="14829" max="14829" width="1.625" style="2" customWidth="1"/>
    <col min="14830" max="14830" width="4.625" style="2" customWidth="1"/>
    <col min="14831" max="14831" width="14.125" style="2" bestFit="1" customWidth="1"/>
    <col min="14832" max="14832" width="9.125" style="2" customWidth="1"/>
    <col min="14833" max="14833" width="52.75" style="2" bestFit="1" customWidth="1"/>
    <col min="14834" max="14834" width="1.625" style="2" customWidth="1"/>
    <col min="14835" max="14839" width="5.625" style="2" customWidth="1"/>
    <col min="14840" max="14840" width="3.5" style="2" customWidth="1"/>
    <col min="14841" max="14841" width="9" style="2"/>
    <col min="14842" max="14842" width="6" style="2" bestFit="1" customWidth="1"/>
    <col min="14843" max="14843" width="6.125" style="2" customWidth="1"/>
    <col min="14844" max="14844" width="3.625" style="2" customWidth="1"/>
    <col min="14845" max="14845" width="6.125" style="2" customWidth="1"/>
    <col min="14846" max="14846" width="1.625" style="2" customWidth="1"/>
    <col min="14847" max="14847" width="6.125" style="2" customWidth="1"/>
    <col min="14848" max="14848" width="1.625" style="2" customWidth="1"/>
    <col min="14849" max="14849" width="6.125" style="2" customWidth="1"/>
    <col min="14850" max="14850" width="3.625" style="2" customWidth="1"/>
    <col min="14851" max="14851" width="6.125" style="2" customWidth="1"/>
    <col min="14852" max="14852" width="5.625" style="2" bestFit="1" customWidth="1"/>
    <col min="14853" max="15081" width="9" style="2"/>
    <col min="15082" max="15082" width="1.625" style="2" customWidth="1"/>
    <col min="15083" max="15084" width="6.625" style="2" customWidth="1"/>
    <col min="15085" max="15085" width="1.625" style="2" customWidth="1"/>
    <col min="15086" max="15086" width="4.625" style="2" customWidth="1"/>
    <col min="15087" max="15087" width="14.125" style="2" bestFit="1" customWidth="1"/>
    <col min="15088" max="15088" width="9.125" style="2" customWidth="1"/>
    <col min="15089" max="15089" width="52.75" style="2" bestFit="1" customWidth="1"/>
    <col min="15090" max="15090" width="1.625" style="2" customWidth="1"/>
    <col min="15091" max="15095" width="5.625" style="2" customWidth="1"/>
    <col min="15096" max="15096" width="3.5" style="2" customWidth="1"/>
    <col min="15097" max="15097" width="9" style="2"/>
    <col min="15098" max="15098" width="6" style="2" bestFit="1" customWidth="1"/>
    <col min="15099" max="15099" width="6.125" style="2" customWidth="1"/>
    <col min="15100" max="15100" width="3.625" style="2" customWidth="1"/>
    <col min="15101" max="15101" width="6.125" style="2" customWidth="1"/>
    <col min="15102" max="15102" width="1.625" style="2" customWidth="1"/>
    <col min="15103" max="15103" width="6.125" style="2" customWidth="1"/>
    <col min="15104" max="15104" width="1.625" style="2" customWidth="1"/>
    <col min="15105" max="15105" width="6.125" style="2" customWidth="1"/>
    <col min="15106" max="15106" width="3.625" style="2" customWidth="1"/>
    <col min="15107" max="15107" width="6.125" style="2" customWidth="1"/>
    <col min="15108" max="15108" width="5.625" style="2" bestFit="1" customWidth="1"/>
    <col min="15109" max="15337" width="9" style="2"/>
    <col min="15338" max="15338" width="1.625" style="2" customWidth="1"/>
    <col min="15339" max="15340" width="6.625" style="2" customWidth="1"/>
    <col min="15341" max="15341" width="1.625" style="2" customWidth="1"/>
    <col min="15342" max="15342" width="4.625" style="2" customWidth="1"/>
    <col min="15343" max="15343" width="14.125" style="2" bestFit="1" customWidth="1"/>
    <col min="15344" max="15344" width="9.125" style="2" customWidth="1"/>
    <col min="15345" max="15345" width="52.75" style="2" bestFit="1" customWidth="1"/>
    <col min="15346" max="15346" width="1.625" style="2" customWidth="1"/>
    <col min="15347" max="15351" width="5.625" style="2" customWidth="1"/>
    <col min="15352" max="15352" width="3.5" style="2" customWidth="1"/>
    <col min="15353" max="15353" width="9" style="2"/>
    <col min="15354" max="15354" width="6" style="2" bestFit="1" customWidth="1"/>
    <col min="15355" max="15355" width="6.125" style="2" customWidth="1"/>
    <col min="15356" max="15356" width="3.625" style="2" customWidth="1"/>
    <col min="15357" max="15357" width="6.125" style="2" customWidth="1"/>
    <col min="15358" max="15358" width="1.625" style="2" customWidth="1"/>
    <col min="15359" max="15359" width="6.125" style="2" customWidth="1"/>
    <col min="15360" max="15360" width="1.625" style="2" customWidth="1"/>
    <col min="15361" max="15361" width="6.125" style="2" customWidth="1"/>
    <col min="15362" max="15362" width="3.625" style="2" customWidth="1"/>
    <col min="15363" max="15363" width="6.125" style="2" customWidth="1"/>
    <col min="15364" max="15364" width="5.625" style="2" bestFit="1" customWidth="1"/>
    <col min="15365" max="15593" width="9" style="2"/>
    <col min="15594" max="15594" width="1.625" style="2" customWidth="1"/>
    <col min="15595" max="15596" width="6.625" style="2" customWidth="1"/>
    <col min="15597" max="15597" width="1.625" style="2" customWidth="1"/>
    <col min="15598" max="15598" width="4.625" style="2" customWidth="1"/>
    <col min="15599" max="15599" width="14.125" style="2" bestFit="1" customWidth="1"/>
    <col min="15600" max="15600" width="9.125" style="2" customWidth="1"/>
    <col min="15601" max="15601" width="52.75" style="2" bestFit="1" customWidth="1"/>
    <col min="15602" max="15602" width="1.625" style="2" customWidth="1"/>
    <col min="15603" max="15607" width="5.625" style="2" customWidth="1"/>
    <col min="15608" max="15608" width="3.5" style="2" customWidth="1"/>
    <col min="15609" max="15609" width="9" style="2"/>
    <col min="15610" max="15610" width="6" style="2" bestFit="1" customWidth="1"/>
    <col min="15611" max="15611" width="6.125" style="2" customWidth="1"/>
    <col min="15612" max="15612" width="3.625" style="2" customWidth="1"/>
    <col min="15613" max="15613" width="6.125" style="2" customWidth="1"/>
    <col min="15614" max="15614" width="1.625" style="2" customWidth="1"/>
    <col min="15615" max="15615" width="6.125" style="2" customWidth="1"/>
    <col min="15616" max="15616" width="1.625" style="2" customWidth="1"/>
    <col min="15617" max="15617" width="6.125" style="2" customWidth="1"/>
    <col min="15618" max="15618" width="3.625" style="2" customWidth="1"/>
    <col min="15619" max="15619" width="6.125" style="2" customWidth="1"/>
    <col min="15620" max="15620" width="5.625" style="2" bestFit="1" customWidth="1"/>
    <col min="15621" max="15849" width="9" style="2"/>
    <col min="15850" max="15850" width="1.625" style="2" customWidth="1"/>
    <col min="15851" max="15852" width="6.625" style="2" customWidth="1"/>
    <col min="15853" max="15853" width="1.625" style="2" customWidth="1"/>
    <col min="15854" max="15854" width="4.625" style="2" customWidth="1"/>
    <col min="15855" max="15855" width="14.125" style="2" bestFit="1" customWidth="1"/>
    <col min="15856" max="15856" width="9.125" style="2" customWidth="1"/>
    <col min="15857" max="15857" width="52.75" style="2" bestFit="1" customWidth="1"/>
    <col min="15858" max="15858" width="1.625" style="2" customWidth="1"/>
    <col min="15859" max="15863" width="5.625" style="2" customWidth="1"/>
    <col min="15864" max="15864" width="3.5" style="2" customWidth="1"/>
    <col min="15865" max="15865" width="9" style="2"/>
    <col min="15866" max="15866" width="6" style="2" bestFit="1" customWidth="1"/>
    <col min="15867" max="15867" width="6.125" style="2" customWidth="1"/>
    <col min="15868" max="15868" width="3.625" style="2" customWidth="1"/>
    <col min="15869" max="15869" width="6.125" style="2" customWidth="1"/>
    <col min="15870" max="15870" width="1.625" style="2" customWidth="1"/>
    <col min="15871" max="15871" width="6.125" style="2" customWidth="1"/>
    <col min="15872" max="15872" width="1.625" style="2" customWidth="1"/>
    <col min="15873" max="15873" width="6.125" style="2" customWidth="1"/>
    <col min="15874" max="15874" width="3.625" style="2" customWidth="1"/>
    <col min="15875" max="15875" width="6.125" style="2" customWidth="1"/>
    <col min="15876" max="15876" width="5.625" style="2" bestFit="1" customWidth="1"/>
    <col min="15877" max="16105" width="9" style="2"/>
    <col min="16106" max="16106" width="1.625" style="2" customWidth="1"/>
    <col min="16107" max="16108" width="6.625" style="2" customWidth="1"/>
    <col min="16109" max="16109" width="1.625" style="2" customWidth="1"/>
    <col min="16110" max="16110" width="4.625" style="2" customWidth="1"/>
    <col min="16111" max="16111" width="14.125" style="2" bestFit="1" customWidth="1"/>
    <col min="16112" max="16112" width="9.125" style="2" customWidth="1"/>
    <col min="16113" max="16113" width="52.75" style="2" bestFit="1" customWidth="1"/>
    <col min="16114" max="16114" width="1.625" style="2" customWidth="1"/>
    <col min="16115" max="16119" width="5.625" style="2" customWidth="1"/>
    <col min="16120" max="16120" width="3.5" style="2" customWidth="1"/>
    <col min="16121" max="16121" width="9" style="2"/>
    <col min="16122" max="16122" width="6" style="2" bestFit="1" customWidth="1"/>
    <col min="16123" max="16123" width="6.125" style="2" customWidth="1"/>
    <col min="16124" max="16124" width="3.625" style="2" customWidth="1"/>
    <col min="16125" max="16125" width="6.125" style="2" customWidth="1"/>
    <col min="16126" max="16126" width="1.625" style="2" customWidth="1"/>
    <col min="16127" max="16127" width="6.125" style="2" customWidth="1"/>
    <col min="16128" max="16128" width="1.625" style="2" customWidth="1"/>
    <col min="16129" max="16129" width="6.125" style="2" customWidth="1"/>
    <col min="16130" max="16130" width="3.625" style="2" customWidth="1"/>
    <col min="16131" max="16131" width="6.125" style="2" customWidth="1"/>
    <col min="16132" max="16132" width="5.625" style="2" bestFit="1" customWidth="1"/>
    <col min="16133" max="16384" width="9" style="2"/>
  </cols>
  <sheetData>
    <row r="1" spans="1:13" ht="20.100000000000001" customHeight="1" thickBot="1">
      <c r="A1" s="368" t="s">
        <v>586</v>
      </c>
      <c r="B1" s="369"/>
      <c r="C1" s="369"/>
      <c r="D1" s="369"/>
      <c r="E1" s="369"/>
      <c r="F1" s="369"/>
      <c r="G1" s="370"/>
      <c r="J1" s="3"/>
      <c r="K1" s="4"/>
    </row>
    <row r="2" spans="1:13" ht="29.25" thickBot="1">
      <c r="A2" s="5" t="s">
        <v>405</v>
      </c>
      <c r="B2" s="6"/>
      <c r="C2" s="6"/>
      <c r="D2" s="6"/>
      <c r="E2" s="6"/>
      <c r="F2" s="6"/>
      <c r="G2" s="6"/>
      <c r="H2" s="6"/>
      <c r="I2" s="6"/>
      <c r="J2" s="7"/>
      <c r="K2" s="7"/>
      <c r="L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c r="C8" s="9"/>
      <c r="D8" s="9"/>
      <c r="E8" s="9"/>
      <c r="F8" s="8"/>
      <c r="G8" s="8"/>
    </row>
    <row r="9" spans="1:13" ht="17.25" customHeight="1">
      <c r="A9" s="8"/>
      <c r="B9" s="42"/>
      <c r="C9" s="9"/>
      <c r="D9" s="9"/>
      <c r="E9" s="9"/>
      <c r="F9" s="8"/>
      <c r="G9" s="8"/>
    </row>
    <row r="10" spans="1:13" ht="17.25" customHeight="1">
      <c r="A10" s="8"/>
      <c r="B10" s="42"/>
      <c r="C10" s="9"/>
      <c r="D10" s="9"/>
      <c r="E10" s="9"/>
      <c r="F10" s="8"/>
      <c r="G10" s="8"/>
    </row>
    <row r="11" spans="1:13" ht="33">
      <c r="B11" s="371"/>
      <c r="C11" s="434"/>
      <c r="D11" s="434"/>
      <c r="E11" s="434"/>
      <c r="F11" s="435"/>
      <c r="G11" s="380" t="s">
        <v>68</v>
      </c>
      <c r="H11" s="380" t="s">
        <v>69</v>
      </c>
      <c r="I11" s="152"/>
      <c r="J11" s="453" t="s">
        <v>112</v>
      </c>
      <c r="K11" s="459"/>
    </row>
    <row r="12" spans="1:13" ht="31.5">
      <c r="B12" s="436"/>
      <c r="C12" s="437"/>
      <c r="D12" s="437"/>
      <c r="E12" s="437"/>
      <c r="F12" s="438"/>
      <c r="G12" s="411"/>
      <c r="H12" s="411"/>
      <c r="I12" s="152"/>
      <c r="J12" s="406" t="s">
        <v>313</v>
      </c>
      <c r="K12" s="407"/>
      <c r="M12" s="160" t="s">
        <v>395</v>
      </c>
    </row>
    <row r="13" spans="1:13" ht="16.5">
      <c r="B13" s="436"/>
      <c r="C13" s="437"/>
      <c r="D13" s="437"/>
      <c r="E13" s="437"/>
      <c r="F13" s="438"/>
      <c r="G13" s="411"/>
      <c r="H13" s="411"/>
      <c r="I13" s="152"/>
      <c r="J13" s="164" t="s">
        <v>406</v>
      </c>
      <c r="K13" s="164" t="s">
        <v>407</v>
      </c>
    </row>
    <row r="14" spans="1:13" ht="24">
      <c r="B14" s="439"/>
      <c r="C14" s="440"/>
      <c r="D14" s="440"/>
      <c r="E14" s="440"/>
      <c r="F14" s="441"/>
      <c r="G14" s="412"/>
      <c r="H14" s="412"/>
      <c r="I14" s="1"/>
      <c r="J14" s="181" t="s">
        <v>397</v>
      </c>
      <c r="K14" s="181" t="s">
        <v>398</v>
      </c>
    </row>
    <row r="15" spans="1:13" ht="20.100000000000001" customHeight="1">
      <c r="A15" s="11"/>
      <c r="B15" s="12"/>
      <c r="C15" s="13"/>
      <c r="D15" s="13"/>
      <c r="E15" s="12"/>
      <c r="F15" s="12"/>
      <c r="G15" s="14"/>
      <c r="H15" s="15"/>
      <c r="I15" s="13"/>
      <c r="J15" s="16"/>
      <c r="K15" s="16"/>
    </row>
    <row r="16" spans="1:13" ht="20.100000000000001" customHeight="1">
      <c r="B16" s="388" t="s">
        <v>113</v>
      </c>
      <c r="C16" s="391" t="s">
        <v>408</v>
      </c>
      <c r="D16" s="392"/>
      <c r="E16" s="392"/>
      <c r="F16" s="393"/>
      <c r="G16" s="165" t="s">
        <v>409</v>
      </c>
      <c r="H16" s="182" t="s">
        <v>410</v>
      </c>
      <c r="I16" s="32"/>
      <c r="J16" s="10" t="s">
        <v>3</v>
      </c>
      <c r="K16" s="10" t="s">
        <v>3</v>
      </c>
    </row>
    <row r="17" spans="2:11" ht="20.100000000000001" customHeight="1">
      <c r="B17" s="400"/>
      <c r="C17" s="394"/>
      <c r="D17" s="395"/>
      <c r="E17" s="395"/>
      <c r="F17" s="396"/>
      <c r="G17" s="165" t="s">
        <v>411</v>
      </c>
      <c r="H17" s="182" t="s">
        <v>412</v>
      </c>
      <c r="I17" s="32"/>
      <c r="J17" s="10" t="s">
        <v>3</v>
      </c>
      <c r="K17" s="10" t="s">
        <v>3</v>
      </c>
    </row>
    <row r="18" spans="2:11" ht="20.100000000000001" customHeight="1">
      <c r="B18" s="400"/>
      <c r="C18" s="394"/>
      <c r="D18" s="395"/>
      <c r="E18" s="395"/>
      <c r="F18" s="396"/>
      <c r="G18" s="165" t="s">
        <v>413</v>
      </c>
      <c r="H18" s="182" t="s">
        <v>414</v>
      </c>
      <c r="I18" s="32"/>
      <c r="J18" s="10" t="s">
        <v>3</v>
      </c>
      <c r="K18" s="10" t="s">
        <v>3</v>
      </c>
    </row>
    <row r="19" spans="2:11" ht="20.100000000000001" customHeight="1">
      <c r="B19" s="400"/>
      <c r="C19" s="394"/>
      <c r="D19" s="395"/>
      <c r="E19" s="395"/>
      <c r="F19" s="396"/>
      <c r="G19" s="165" t="s">
        <v>415</v>
      </c>
      <c r="H19" s="182" t="s">
        <v>416</v>
      </c>
      <c r="I19" s="32"/>
      <c r="J19" s="10" t="s">
        <v>3</v>
      </c>
      <c r="K19" s="10" t="s">
        <v>3</v>
      </c>
    </row>
    <row r="20" spans="2:11" ht="20.100000000000001" customHeight="1">
      <c r="B20" s="400"/>
      <c r="C20" s="394"/>
      <c r="D20" s="395"/>
      <c r="E20" s="395"/>
      <c r="F20" s="396"/>
      <c r="G20" s="165" t="s">
        <v>417</v>
      </c>
      <c r="H20" s="182" t="s">
        <v>418</v>
      </c>
      <c r="I20" s="32"/>
      <c r="J20" s="10" t="s">
        <v>3</v>
      </c>
      <c r="K20" s="10" t="s">
        <v>3</v>
      </c>
    </row>
    <row r="21" spans="2:11" ht="20.100000000000001" customHeight="1">
      <c r="B21" s="400"/>
      <c r="C21" s="394"/>
      <c r="D21" s="395"/>
      <c r="E21" s="395"/>
      <c r="F21" s="396"/>
      <c r="G21" s="166" t="s">
        <v>419</v>
      </c>
      <c r="H21" s="182" t="s">
        <v>420</v>
      </c>
      <c r="I21" s="32"/>
      <c r="J21" s="10" t="s">
        <v>3</v>
      </c>
      <c r="K21" s="10" t="s">
        <v>3</v>
      </c>
    </row>
    <row r="22" spans="2:11" ht="20.100000000000001" customHeight="1">
      <c r="B22" s="389"/>
      <c r="C22" s="397"/>
      <c r="D22" s="398"/>
      <c r="E22" s="398"/>
      <c r="F22" s="399"/>
      <c r="G22" s="166" t="s">
        <v>421</v>
      </c>
      <c r="H22" s="182" t="s">
        <v>422</v>
      </c>
      <c r="I22" s="32"/>
      <c r="J22" s="10" t="s">
        <v>3</v>
      </c>
      <c r="K22" s="10" t="s">
        <v>3</v>
      </c>
    </row>
    <row r="23" spans="2:11" ht="20.100000000000001" customHeight="1">
      <c r="B23" s="156"/>
      <c r="C23" s="12"/>
      <c r="D23" s="17"/>
      <c r="E23" s="12"/>
      <c r="F23" s="12"/>
      <c r="G23" s="25" t="s">
        <v>76</v>
      </c>
      <c r="H23" s="22"/>
      <c r="I23" s="23"/>
      <c r="J23" s="24"/>
      <c r="K23" s="16"/>
    </row>
    <row r="24" spans="2:11" ht="20.100000000000001" customHeight="1">
      <c r="B24" s="433" t="s">
        <v>114</v>
      </c>
      <c r="C24" s="407" t="s">
        <v>206</v>
      </c>
      <c r="D24" s="407"/>
      <c r="E24" s="407"/>
      <c r="F24" s="407"/>
      <c r="G24" s="167" t="s">
        <v>73</v>
      </c>
      <c r="H24" s="183" t="s">
        <v>423</v>
      </c>
      <c r="I24" s="184"/>
      <c r="J24" s="10" t="s">
        <v>3</v>
      </c>
      <c r="K24" s="10" t="s">
        <v>3</v>
      </c>
    </row>
    <row r="25" spans="2:11" ht="20.100000000000001" customHeight="1">
      <c r="B25" s="460"/>
      <c r="C25" s="407"/>
      <c r="D25" s="407"/>
      <c r="E25" s="407"/>
      <c r="F25" s="407"/>
      <c r="G25" s="167" t="s">
        <v>424</v>
      </c>
      <c r="H25" s="183" t="s">
        <v>425</v>
      </c>
      <c r="I25" s="184"/>
      <c r="J25" s="10" t="s">
        <v>3</v>
      </c>
      <c r="K25" s="10" t="s">
        <v>3</v>
      </c>
    </row>
    <row r="26" spans="2:11" ht="20.100000000000001" customHeight="1">
      <c r="B26" s="460"/>
      <c r="C26" s="407"/>
      <c r="D26" s="407"/>
      <c r="E26" s="407"/>
      <c r="F26" s="407"/>
      <c r="G26" s="167" t="s">
        <v>426</v>
      </c>
      <c r="H26" s="183" t="s">
        <v>427</v>
      </c>
      <c r="I26" s="184"/>
      <c r="J26" s="10" t="s">
        <v>3</v>
      </c>
      <c r="K26" s="10" t="s">
        <v>3</v>
      </c>
    </row>
    <row r="27" spans="2:11" ht="20.100000000000001" customHeight="1">
      <c r="B27" s="38"/>
      <c r="C27" s="12"/>
      <c r="D27" s="17"/>
      <c r="E27" s="12"/>
      <c r="F27" s="12"/>
      <c r="G27" s="36" t="s">
        <v>76</v>
      </c>
      <c r="H27" s="15"/>
      <c r="I27" s="23"/>
      <c r="J27" s="24"/>
      <c r="K27" s="16"/>
    </row>
    <row r="28" spans="2:11" ht="20.100000000000001" customHeight="1">
      <c r="B28" s="388" t="s">
        <v>115</v>
      </c>
      <c r="C28" s="461" t="s">
        <v>428</v>
      </c>
      <c r="D28" s="462"/>
      <c r="E28" s="462"/>
      <c r="F28" s="463"/>
      <c r="G28" s="168" t="s">
        <v>429</v>
      </c>
      <c r="H28" s="19" t="s">
        <v>430</v>
      </c>
      <c r="I28" s="20"/>
      <c r="J28" s="10" t="s">
        <v>4</v>
      </c>
      <c r="K28" s="10" t="s">
        <v>4</v>
      </c>
    </row>
    <row r="29" spans="2:11" ht="20.100000000000001" customHeight="1">
      <c r="B29" s="401"/>
      <c r="C29" s="464"/>
      <c r="D29" s="465"/>
      <c r="E29" s="465"/>
      <c r="F29" s="466"/>
      <c r="G29" s="167" t="s">
        <v>253</v>
      </c>
      <c r="H29" s="19" t="s">
        <v>431</v>
      </c>
      <c r="I29" s="20"/>
      <c r="J29" s="10" t="s">
        <v>3</v>
      </c>
      <c r="K29" s="10" t="s">
        <v>3</v>
      </c>
    </row>
    <row r="30" spans="2:11" ht="20.100000000000001" customHeight="1">
      <c r="B30" s="134"/>
      <c r="C30" s="185"/>
      <c r="D30" s="17"/>
      <c r="E30" s="12"/>
      <c r="F30" s="12"/>
      <c r="G30" s="171" t="s">
        <v>76</v>
      </c>
      <c r="H30" s="186"/>
      <c r="I30" s="23"/>
      <c r="J30" s="24"/>
      <c r="K30" s="16"/>
    </row>
    <row r="31" spans="2:11" ht="20.100000000000001" customHeight="1">
      <c r="B31" s="388" t="s">
        <v>205</v>
      </c>
      <c r="C31" s="391" t="s">
        <v>432</v>
      </c>
      <c r="D31" s="392"/>
      <c r="E31" s="392"/>
      <c r="F31" s="393"/>
      <c r="G31" s="168" t="s">
        <v>73</v>
      </c>
      <c r="H31" s="187" t="s">
        <v>433</v>
      </c>
      <c r="I31" s="20"/>
      <c r="J31" s="10" t="s">
        <v>3</v>
      </c>
      <c r="K31" s="10" t="s">
        <v>3</v>
      </c>
    </row>
    <row r="32" spans="2:11" ht="20.100000000000001" customHeight="1">
      <c r="B32" s="400"/>
      <c r="C32" s="394"/>
      <c r="D32" s="398"/>
      <c r="E32" s="398"/>
      <c r="F32" s="399"/>
      <c r="G32" s="167" t="s">
        <v>434</v>
      </c>
      <c r="H32" s="19" t="s">
        <v>435</v>
      </c>
      <c r="I32" s="20"/>
      <c r="J32" s="10" t="s">
        <v>3</v>
      </c>
      <c r="K32" s="10" t="s">
        <v>3</v>
      </c>
    </row>
    <row r="33" spans="2:12" ht="20.100000000000001" customHeight="1">
      <c r="B33" s="188"/>
      <c r="C33" s="189"/>
      <c r="D33" s="17"/>
      <c r="E33" s="12"/>
      <c r="F33" s="12"/>
      <c r="G33" s="171" t="s">
        <v>76</v>
      </c>
      <c r="H33" s="22"/>
      <c r="I33" s="23"/>
      <c r="J33" s="24"/>
      <c r="K33" s="25"/>
    </row>
    <row r="34" spans="2:12" ht="20.100000000000001" customHeight="1">
      <c r="B34" s="388" t="s">
        <v>436</v>
      </c>
      <c r="C34" s="391" t="s">
        <v>437</v>
      </c>
      <c r="D34" s="392"/>
      <c r="E34" s="392"/>
      <c r="F34" s="393"/>
      <c r="G34" s="168" t="s">
        <v>73</v>
      </c>
      <c r="H34" s="27" t="s">
        <v>225</v>
      </c>
      <c r="I34" s="20"/>
      <c r="J34" s="10" t="s">
        <v>3</v>
      </c>
      <c r="K34" s="10" t="s">
        <v>3</v>
      </c>
    </row>
    <row r="35" spans="2:12" ht="20.100000000000001" customHeight="1">
      <c r="B35" s="401"/>
      <c r="C35" s="397"/>
      <c r="D35" s="398"/>
      <c r="E35" s="398"/>
      <c r="F35" s="399"/>
      <c r="G35" s="167" t="s">
        <v>438</v>
      </c>
      <c r="H35" s="28" t="s">
        <v>227</v>
      </c>
      <c r="I35" s="20"/>
      <c r="J35" s="10" t="s">
        <v>3</v>
      </c>
      <c r="K35" s="10" t="s">
        <v>3</v>
      </c>
    </row>
    <row r="36" spans="2:12" ht="20.100000000000001" customHeight="1">
      <c r="B36" s="190"/>
      <c r="C36" s="31" t="s">
        <v>439</v>
      </c>
      <c r="D36" s="1"/>
      <c r="E36" s="1"/>
      <c r="F36" s="1"/>
      <c r="G36" s="191"/>
      <c r="H36" s="32"/>
      <c r="I36" s="32"/>
      <c r="J36" s="120" t="s">
        <v>308</v>
      </c>
      <c r="K36" s="16"/>
    </row>
    <row r="37" spans="2:12" s="122" customFormat="1" ht="15" thickBot="1">
      <c r="B37" s="137"/>
      <c r="C37" s="138"/>
      <c r="E37" s="31"/>
      <c r="F37" s="121"/>
      <c r="G37" s="139"/>
      <c r="H37" s="31"/>
      <c r="J37" s="120"/>
      <c r="K37" s="121"/>
    </row>
    <row r="38" spans="2:12" ht="20.100000000000001" customHeight="1" thickTop="1">
      <c r="B38" s="136"/>
      <c r="C38" s="136"/>
      <c r="D38" s="136"/>
      <c r="E38" s="136"/>
      <c r="F38" s="136"/>
      <c r="G38" s="136"/>
      <c r="H38" s="136"/>
      <c r="I38" s="136"/>
      <c r="J38" s="136"/>
      <c r="K38" s="136"/>
      <c r="L38" s="136"/>
    </row>
    <row r="39" spans="2:12" ht="20.100000000000001" customHeight="1"/>
    <row r="40" spans="2:12" ht="20.100000000000001" customHeight="1"/>
    <row r="41" spans="2:12" ht="20.100000000000001" customHeight="1"/>
    <row r="42" spans="2:12" ht="20.100000000000001" customHeight="1"/>
    <row r="43" spans="2:12" ht="20.100000000000001" customHeight="1"/>
    <row r="44" spans="2:12" ht="20.100000000000001" customHeight="1"/>
    <row r="45" spans="2:12" ht="20.100000000000001" customHeight="1"/>
    <row r="46" spans="2:12" ht="20.100000000000001" customHeight="1"/>
    <row r="47" spans="2:12" ht="20.100000000000001" customHeight="1"/>
    <row r="48" spans="2:1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sheetData>
  <mergeCells count="16">
    <mergeCell ref="B31:B32"/>
    <mergeCell ref="C31:F32"/>
    <mergeCell ref="B34:B35"/>
    <mergeCell ref="C34:F35"/>
    <mergeCell ref="B16:B22"/>
    <mergeCell ref="C16:F22"/>
    <mergeCell ref="B24:B26"/>
    <mergeCell ref="C24:F26"/>
    <mergeCell ref="B28:B29"/>
    <mergeCell ref="C28:F29"/>
    <mergeCell ref="A1:G1"/>
    <mergeCell ref="B11:F14"/>
    <mergeCell ref="G11:G14"/>
    <mergeCell ref="H11:H14"/>
    <mergeCell ref="J11:K11"/>
    <mergeCell ref="J12:K12"/>
  </mergeCells>
  <phoneticPr fontId="1"/>
  <hyperlinks>
    <hyperlink ref="A1:G1" location="_フロースイッチ" display="製品対象リストへ戻る" xr:uid="{00000000-0004-0000-1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K13"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M58"/>
  <sheetViews>
    <sheetView showGridLines="0" zoomScaleNormal="100" zoomScaleSheetLayoutView="100" workbookViewId="0">
      <pane ySplit="14" topLeftCell="A15" activePane="bottomLeft" state="frozen"/>
      <selection sqref="A1:G1"/>
      <selection pane="bottomLeft"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7.375" style="2" bestFit="1" customWidth="1"/>
    <col min="9" max="9" width="1.625" style="2" customWidth="1"/>
    <col min="10" max="11" width="10.625" style="2" customWidth="1"/>
    <col min="12" max="12" width="3.125" style="2" customWidth="1"/>
    <col min="13" max="233" width="9" style="2"/>
    <col min="234" max="234" width="1.625" style="2" customWidth="1"/>
    <col min="235" max="236" width="6.625" style="2" customWidth="1"/>
    <col min="237" max="237" width="1.625" style="2" customWidth="1"/>
    <col min="238" max="238" width="4.625" style="2" customWidth="1"/>
    <col min="239" max="239" width="14.125" style="2" bestFit="1" customWidth="1"/>
    <col min="240" max="240" width="9.125" style="2" customWidth="1"/>
    <col min="241" max="241" width="52.75" style="2" bestFit="1" customWidth="1"/>
    <col min="242" max="242" width="1.625" style="2" customWidth="1"/>
    <col min="243" max="247" width="5.625" style="2" customWidth="1"/>
    <col min="248" max="248" width="3.5" style="2" customWidth="1"/>
    <col min="249" max="249" width="9" style="2"/>
    <col min="250" max="250" width="6" style="2" bestFit="1" customWidth="1"/>
    <col min="251" max="251" width="6.125" style="2" customWidth="1"/>
    <col min="252" max="252" width="3.625" style="2" customWidth="1"/>
    <col min="253" max="253" width="6.125" style="2" customWidth="1"/>
    <col min="254" max="254" width="1.625" style="2" customWidth="1"/>
    <col min="255" max="255" width="6.125" style="2" customWidth="1"/>
    <col min="256" max="256" width="1.625" style="2" customWidth="1"/>
    <col min="257" max="257" width="6.125" style="2" customWidth="1"/>
    <col min="258" max="258" width="3.625" style="2" customWidth="1"/>
    <col min="259" max="259" width="6.125" style="2" customWidth="1"/>
    <col min="260" max="260" width="5.625" style="2" bestFit="1" customWidth="1"/>
    <col min="261" max="489" width="9" style="2"/>
    <col min="490" max="490" width="1.625" style="2" customWidth="1"/>
    <col min="491" max="492" width="6.625" style="2" customWidth="1"/>
    <col min="493" max="493" width="1.625" style="2" customWidth="1"/>
    <col min="494" max="494" width="4.625" style="2" customWidth="1"/>
    <col min="495" max="495" width="14.125" style="2" bestFit="1" customWidth="1"/>
    <col min="496" max="496" width="9.125" style="2" customWidth="1"/>
    <col min="497" max="497" width="52.75" style="2" bestFit="1" customWidth="1"/>
    <col min="498" max="498" width="1.625" style="2" customWidth="1"/>
    <col min="499" max="503" width="5.625" style="2" customWidth="1"/>
    <col min="504" max="504" width="3.5" style="2" customWidth="1"/>
    <col min="505" max="505" width="9" style="2"/>
    <col min="506" max="506" width="6" style="2" bestFit="1" customWidth="1"/>
    <col min="507" max="507" width="6.125" style="2" customWidth="1"/>
    <col min="508" max="508" width="3.625" style="2" customWidth="1"/>
    <col min="509" max="509" width="6.125" style="2" customWidth="1"/>
    <col min="510" max="510" width="1.625" style="2" customWidth="1"/>
    <col min="511" max="511" width="6.125" style="2" customWidth="1"/>
    <col min="512" max="512" width="1.625" style="2" customWidth="1"/>
    <col min="513" max="513" width="6.125" style="2" customWidth="1"/>
    <col min="514" max="514" width="3.625" style="2" customWidth="1"/>
    <col min="515" max="515" width="6.125" style="2" customWidth="1"/>
    <col min="516" max="516" width="5.625" style="2" bestFit="1" customWidth="1"/>
    <col min="517" max="745" width="9" style="2"/>
    <col min="746" max="746" width="1.625" style="2" customWidth="1"/>
    <col min="747" max="748" width="6.625" style="2" customWidth="1"/>
    <col min="749" max="749" width="1.625" style="2" customWidth="1"/>
    <col min="750" max="750" width="4.625" style="2" customWidth="1"/>
    <col min="751" max="751" width="14.125" style="2" bestFit="1" customWidth="1"/>
    <col min="752" max="752" width="9.125" style="2" customWidth="1"/>
    <col min="753" max="753" width="52.75" style="2" bestFit="1" customWidth="1"/>
    <col min="754" max="754" width="1.625" style="2" customWidth="1"/>
    <col min="755" max="759" width="5.625" style="2" customWidth="1"/>
    <col min="760" max="760" width="3.5" style="2" customWidth="1"/>
    <col min="761" max="761" width="9" style="2"/>
    <col min="762" max="762" width="6" style="2" bestFit="1" customWidth="1"/>
    <col min="763" max="763" width="6.125" style="2" customWidth="1"/>
    <col min="764" max="764" width="3.625" style="2" customWidth="1"/>
    <col min="765" max="765" width="6.125" style="2" customWidth="1"/>
    <col min="766" max="766" width="1.625" style="2" customWidth="1"/>
    <col min="767" max="767" width="6.125" style="2" customWidth="1"/>
    <col min="768" max="768" width="1.625" style="2" customWidth="1"/>
    <col min="769" max="769" width="6.125" style="2" customWidth="1"/>
    <col min="770" max="770" width="3.625" style="2" customWidth="1"/>
    <col min="771" max="771" width="6.125" style="2" customWidth="1"/>
    <col min="772" max="772" width="5.625" style="2" bestFit="1" customWidth="1"/>
    <col min="773" max="1001" width="9" style="2"/>
    <col min="1002" max="1002" width="1.625" style="2" customWidth="1"/>
    <col min="1003" max="1004" width="6.625" style="2" customWidth="1"/>
    <col min="1005" max="1005" width="1.625" style="2" customWidth="1"/>
    <col min="1006" max="1006" width="4.625" style="2" customWidth="1"/>
    <col min="1007" max="1007" width="14.125" style="2" bestFit="1" customWidth="1"/>
    <col min="1008" max="1008" width="9.125" style="2" customWidth="1"/>
    <col min="1009" max="1009" width="52.75" style="2" bestFit="1" customWidth="1"/>
    <col min="1010" max="1010" width="1.625" style="2" customWidth="1"/>
    <col min="1011" max="1015" width="5.625" style="2" customWidth="1"/>
    <col min="1016" max="1016" width="3.5" style="2" customWidth="1"/>
    <col min="1017" max="1017" width="9" style="2"/>
    <col min="1018" max="1018" width="6" style="2" bestFit="1" customWidth="1"/>
    <col min="1019" max="1019" width="6.125" style="2" customWidth="1"/>
    <col min="1020" max="1020" width="3.625" style="2" customWidth="1"/>
    <col min="1021" max="1021" width="6.125" style="2" customWidth="1"/>
    <col min="1022" max="1022" width="1.625" style="2" customWidth="1"/>
    <col min="1023" max="1023" width="6.125" style="2" customWidth="1"/>
    <col min="1024" max="1024" width="1.625" style="2" customWidth="1"/>
    <col min="1025" max="1025" width="6.125" style="2" customWidth="1"/>
    <col min="1026" max="1026" width="3.625" style="2" customWidth="1"/>
    <col min="1027" max="1027" width="6.125" style="2" customWidth="1"/>
    <col min="1028" max="1028" width="5.625" style="2" bestFit="1" customWidth="1"/>
    <col min="1029" max="1257" width="9" style="2"/>
    <col min="1258" max="1258" width="1.625" style="2" customWidth="1"/>
    <col min="1259" max="1260" width="6.625" style="2" customWidth="1"/>
    <col min="1261" max="1261" width="1.625" style="2" customWidth="1"/>
    <col min="1262" max="1262" width="4.625" style="2" customWidth="1"/>
    <col min="1263" max="1263" width="14.125" style="2" bestFit="1" customWidth="1"/>
    <col min="1264" max="1264" width="9.125" style="2" customWidth="1"/>
    <col min="1265" max="1265" width="52.75" style="2" bestFit="1" customWidth="1"/>
    <col min="1266" max="1266" width="1.625" style="2" customWidth="1"/>
    <col min="1267" max="1271" width="5.625" style="2" customWidth="1"/>
    <col min="1272" max="1272" width="3.5" style="2" customWidth="1"/>
    <col min="1273" max="1273" width="9" style="2"/>
    <col min="1274" max="1274" width="6" style="2" bestFit="1" customWidth="1"/>
    <col min="1275" max="1275" width="6.125" style="2" customWidth="1"/>
    <col min="1276" max="1276" width="3.625" style="2" customWidth="1"/>
    <col min="1277" max="1277" width="6.125" style="2" customWidth="1"/>
    <col min="1278" max="1278" width="1.625" style="2" customWidth="1"/>
    <col min="1279" max="1279" width="6.125" style="2" customWidth="1"/>
    <col min="1280" max="1280" width="1.625" style="2" customWidth="1"/>
    <col min="1281" max="1281" width="6.125" style="2" customWidth="1"/>
    <col min="1282" max="1282" width="3.625" style="2" customWidth="1"/>
    <col min="1283" max="1283" width="6.125" style="2" customWidth="1"/>
    <col min="1284" max="1284" width="5.625" style="2" bestFit="1" customWidth="1"/>
    <col min="1285" max="1513" width="9" style="2"/>
    <col min="1514" max="1514" width="1.625" style="2" customWidth="1"/>
    <col min="1515" max="1516" width="6.625" style="2" customWidth="1"/>
    <col min="1517" max="1517" width="1.625" style="2" customWidth="1"/>
    <col min="1518" max="1518" width="4.625" style="2" customWidth="1"/>
    <col min="1519" max="1519" width="14.125" style="2" bestFit="1" customWidth="1"/>
    <col min="1520" max="1520" width="9.125" style="2" customWidth="1"/>
    <col min="1521" max="1521" width="52.75" style="2" bestFit="1" customWidth="1"/>
    <col min="1522" max="1522" width="1.625" style="2" customWidth="1"/>
    <col min="1523" max="1527" width="5.625" style="2" customWidth="1"/>
    <col min="1528" max="1528" width="3.5" style="2" customWidth="1"/>
    <col min="1529" max="1529" width="9" style="2"/>
    <col min="1530" max="1530" width="6" style="2" bestFit="1" customWidth="1"/>
    <col min="1531" max="1531" width="6.125" style="2" customWidth="1"/>
    <col min="1532" max="1532" width="3.625" style="2" customWidth="1"/>
    <col min="1533" max="1533" width="6.125" style="2" customWidth="1"/>
    <col min="1534" max="1534" width="1.625" style="2" customWidth="1"/>
    <col min="1535" max="1535" width="6.125" style="2" customWidth="1"/>
    <col min="1536" max="1536" width="1.625" style="2" customWidth="1"/>
    <col min="1537" max="1537" width="6.125" style="2" customWidth="1"/>
    <col min="1538" max="1538" width="3.625" style="2" customWidth="1"/>
    <col min="1539" max="1539" width="6.125" style="2" customWidth="1"/>
    <col min="1540" max="1540" width="5.625" style="2" bestFit="1" customWidth="1"/>
    <col min="1541" max="1769" width="9" style="2"/>
    <col min="1770" max="1770" width="1.625" style="2" customWidth="1"/>
    <col min="1771" max="1772" width="6.625" style="2" customWidth="1"/>
    <col min="1773" max="1773" width="1.625" style="2" customWidth="1"/>
    <col min="1774" max="1774" width="4.625" style="2" customWidth="1"/>
    <col min="1775" max="1775" width="14.125" style="2" bestFit="1" customWidth="1"/>
    <col min="1776" max="1776" width="9.125" style="2" customWidth="1"/>
    <col min="1777" max="1777" width="52.75" style="2" bestFit="1" customWidth="1"/>
    <col min="1778" max="1778" width="1.625" style="2" customWidth="1"/>
    <col min="1779" max="1783" width="5.625" style="2" customWidth="1"/>
    <col min="1784" max="1784" width="3.5" style="2" customWidth="1"/>
    <col min="1785" max="1785" width="9" style="2"/>
    <col min="1786" max="1786" width="6" style="2" bestFit="1" customWidth="1"/>
    <col min="1787" max="1787" width="6.125" style="2" customWidth="1"/>
    <col min="1788" max="1788" width="3.625" style="2" customWidth="1"/>
    <col min="1789" max="1789" width="6.125" style="2" customWidth="1"/>
    <col min="1790" max="1790" width="1.625" style="2" customWidth="1"/>
    <col min="1791" max="1791" width="6.125" style="2" customWidth="1"/>
    <col min="1792" max="1792" width="1.625" style="2" customWidth="1"/>
    <col min="1793" max="1793" width="6.125" style="2" customWidth="1"/>
    <col min="1794" max="1794" width="3.625" style="2" customWidth="1"/>
    <col min="1795" max="1795" width="6.125" style="2" customWidth="1"/>
    <col min="1796" max="1796" width="5.625" style="2" bestFit="1" customWidth="1"/>
    <col min="1797" max="2025" width="9" style="2"/>
    <col min="2026" max="2026" width="1.625" style="2" customWidth="1"/>
    <col min="2027" max="2028" width="6.625" style="2" customWidth="1"/>
    <col min="2029" max="2029" width="1.625" style="2" customWidth="1"/>
    <col min="2030" max="2030" width="4.625" style="2" customWidth="1"/>
    <col min="2031" max="2031" width="14.125" style="2" bestFit="1" customWidth="1"/>
    <col min="2032" max="2032" width="9.125" style="2" customWidth="1"/>
    <col min="2033" max="2033" width="52.75" style="2" bestFit="1" customWidth="1"/>
    <col min="2034" max="2034" width="1.625" style="2" customWidth="1"/>
    <col min="2035" max="2039" width="5.625" style="2" customWidth="1"/>
    <col min="2040" max="2040" width="3.5" style="2" customWidth="1"/>
    <col min="2041" max="2041" width="9" style="2"/>
    <col min="2042" max="2042" width="6" style="2" bestFit="1" customWidth="1"/>
    <col min="2043" max="2043" width="6.125" style="2" customWidth="1"/>
    <col min="2044" max="2044" width="3.625" style="2" customWidth="1"/>
    <col min="2045" max="2045" width="6.125" style="2" customWidth="1"/>
    <col min="2046" max="2046" width="1.625" style="2" customWidth="1"/>
    <col min="2047" max="2047" width="6.125" style="2" customWidth="1"/>
    <col min="2048" max="2048" width="1.625" style="2" customWidth="1"/>
    <col min="2049" max="2049" width="6.125" style="2" customWidth="1"/>
    <col min="2050" max="2050" width="3.625" style="2" customWidth="1"/>
    <col min="2051" max="2051" width="6.125" style="2" customWidth="1"/>
    <col min="2052" max="2052" width="5.625" style="2" bestFit="1" customWidth="1"/>
    <col min="2053" max="2281" width="9" style="2"/>
    <col min="2282" max="2282" width="1.625" style="2" customWidth="1"/>
    <col min="2283" max="2284" width="6.625" style="2" customWidth="1"/>
    <col min="2285" max="2285" width="1.625" style="2" customWidth="1"/>
    <col min="2286" max="2286" width="4.625" style="2" customWidth="1"/>
    <col min="2287" max="2287" width="14.125" style="2" bestFit="1" customWidth="1"/>
    <col min="2288" max="2288" width="9.125" style="2" customWidth="1"/>
    <col min="2289" max="2289" width="52.75" style="2" bestFit="1" customWidth="1"/>
    <col min="2290" max="2290" width="1.625" style="2" customWidth="1"/>
    <col min="2291" max="2295" width="5.625" style="2" customWidth="1"/>
    <col min="2296" max="2296" width="3.5" style="2" customWidth="1"/>
    <col min="2297" max="2297" width="9" style="2"/>
    <col min="2298" max="2298" width="6" style="2" bestFit="1" customWidth="1"/>
    <col min="2299" max="2299" width="6.125" style="2" customWidth="1"/>
    <col min="2300" max="2300" width="3.625" style="2" customWidth="1"/>
    <col min="2301" max="2301" width="6.125" style="2" customWidth="1"/>
    <col min="2302" max="2302" width="1.625" style="2" customWidth="1"/>
    <col min="2303" max="2303" width="6.125" style="2" customWidth="1"/>
    <col min="2304" max="2304" width="1.625" style="2" customWidth="1"/>
    <col min="2305" max="2305" width="6.125" style="2" customWidth="1"/>
    <col min="2306" max="2306" width="3.625" style="2" customWidth="1"/>
    <col min="2307" max="2307" width="6.125" style="2" customWidth="1"/>
    <col min="2308" max="2308" width="5.625" style="2" bestFit="1" customWidth="1"/>
    <col min="2309" max="2537" width="9" style="2"/>
    <col min="2538" max="2538" width="1.625" style="2" customWidth="1"/>
    <col min="2539" max="2540" width="6.625" style="2" customWidth="1"/>
    <col min="2541" max="2541" width="1.625" style="2" customWidth="1"/>
    <col min="2542" max="2542" width="4.625" style="2" customWidth="1"/>
    <col min="2543" max="2543" width="14.125" style="2" bestFit="1" customWidth="1"/>
    <col min="2544" max="2544" width="9.125" style="2" customWidth="1"/>
    <col min="2545" max="2545" width="52.75" style="2" bestFit="1" customWidth="1"/>
    <col min="2546" max="2546" width="1.625" style="2" customWidth="1"/>
    <col min="2547" max="2551" width="5.625" style="2" customWidth="1"/>
    <col min="2552" max="2552" width="3.5" style="2" customWidth="1"/>
    <col min="2553" max="2553" width="9" style="2"/>
    <col min="2554" max="2554" width="6" style="2" bestFit="1" customWidth="1"/>
    <col min="2555" max="2555" width="6.125" style="2" customWidth="1"/>
    <col min="2556" max="2556" width="3.625" style="2" customWidth="1"/>
    <col min="2557" max="2557" width="6.125" style="2" customWidth="1"/>
    <col min="2558" max="2558" width="1.625" style="2" customWidth="1"/>
    <col min="2559" max="2559" width="6.125" style="2" customWidth="1"/>
    <col min="2560" max="2560" width="1.625" style="2" customWidth="1"/>
    <col min="2561" max="2561" width="6.125" style="2" customWidth="1"/>
    <col min="2562" max="2562" width="3.625" style="2" customWidth="1"/>
    <col min="2563" max="2563" width="6.125" style="2" customWidth="1"/>
    <col min="2564" max="2564" width="5.625" style="2" bestFit="1" customWidth="1"/>
    <col min="2565" max="2793" width="9" style="2"/>
    <col min="2794" max="2794" width="1.625" style="2" customWidth="1"/>
    <col min="2795" max="2796" width="6.625" style="2" customWidth="1"/>
    <col min="2797" max="2797" width="1.625" style="2" customWidth="1"/>
    <col min="2798" max="2798" width="4.625" style="2" customWidth="1"/>
    <col min="2799" max="2799" width="14.125" style="2" bestFit="1" customWidth="1"/>
    <col min="2800" max="2800" width="9.125" style="2" customWidth="1"/>
    <col min="2801" max="2801" width="52.75" style="2" bestFit="1" customWidth="1"/>
    <col min="2802" max="2802" width="1.625" style="2" customWidth="1"/>
    <col min="2803" max="2807" width="5.625" style="2" customWidth="1"/>
    <col min="2808" max="2808" width="3.5" style="2" customWidth="1"/>
    <col min="2809" max="2809" width="9" style="2"/>
    <col min="2810" max="2810" width="6" style="2" bestFit="1" customWidth="1"/>
    <col min="2811" max="2811" width="6.125" style="2" customWidth="1"/>
    <col min="2812" max="2812" width="3.625" style="2" customWidth="1"/>
    <col min="2813" max="2813" width="6.125" style="2" customWidth="1"/>
    <col min="2814" max="2814" width="1.625" style="2" customWidth="1"/>
    <col min="2815" max="2815" width="6.125" style="2" customWidth="1"/>
    <col min="2816" max="2816" width="1.625" style="2" customWidth="1"/>
    <col min="2817" max="2817" width="6.125" style="2" customWidth="1"/>
    <col min="2818" max="2818" width="3.625" style="2" customWidth="1"/>
    <col min="2819" max="2819" width="6.125" style="2" customWidth="1"/>
    <col min="2820" max="2820" width="5.625" style="2" bestFit="1" customWidth="1"/>
    <col min="2821" max="3049" width="9" style="2"/>
    <col min="3050" max="3050" width="1.625" style="2" customWidth="1"/>
    <col min="3051" max="3052" width="6.625" style="2" customWidth="1"/>
    <col min="3053" max="3053" width="1.625" style="2" customWidth="1"/>
    <col min="3054" max="3054" width="4.625" style="2" customWidth="1"/>
    <col min="3055" max="3055" width="14.125" style="2" bestFit="1" customWidth="1"/>
    <col min="3056" max="3056" width="9.125" style="2" customWidth="1"/>
    <col min="3057" max="3057" width="52.75" style="2" bestFit="1" customWidth="1"/>
    <col min="3058" max="3058" width="1.625" style="2" customWidth="1"/>
    <col min="3059" max="3063" width="5.625" style="2" customWidth="1"/>
    <col min="3064" max="3064" width="3.5" style="2" customWidth="1"/>
    <col min="3065" max="3065" width="9" style="2"/>
    <col min="3066" max="3066" width="6" style="2" bestFit="1" customWidth="1"/>
    <col min="3067" max="3067" width="6.125" style="2" customWidth="1"/>
    <col min="3068" max="3068" width="3.625" style="2" customWidth="1"/>
    <col min="3069" max="3069" width="6.125" style="2" customWidth="1"/>
    <col min="3070" max="3070" width="1.625" style="2" customWidth="1"/>
    <col min="3071" max="3071" width="6.125" style="2" customWidth="1"/>
    <col min="3072" max="3072" width="1.625" style="2" customWidth="1"/>
    <col min="3073" max="3073" width="6.125" style="2" customWidth="1"/>
    <col min="3074" max="3074" width="3.625" style="2" customWidth="1"/>
    <col min="3075" max="3075" width="6.125" style="2" customWidth="1"/>
    <col min="3076" max="3076" width="5.625" style="2" bestFit="1" customWidth="1"/>
    <col min="3077" max="3305" width="9" style="2"/>
    <col min="3306" max="3306" width="1.625" style="2" customWidth="1"/>
    <col min="3307" max="3308" width="6.625" style="2" customWidth="1"/>
    <col min="3309" max="3309" width="1.625" style="2" customWidth="1"/>
    <col min="3310" max="3310" width="4.625" style="2" customWidth="1"/>
    <col min="3311" max="3311" width="14.125" style="2" bestFit="1" customWidth="1"/>
    <col min="3312" max="3312" width="9.125" style="2" customWidth="1"/>
    <col min="3313" max="3313" width="52.75" style="2" bestFit="1" customWidth="1"/>
    <col min="3314" max="3314" width="1.625" style="2" customWidth="1"/>
    <col min="3315" max="3319" width="5.625" style="2" customWidth="1"/>
    <col min="3320" max="3320" width="3.5" style="2" customWidth="1"/>
    <col min="3321" max="3321" width="9" style="2"/>
    <col min="3322" max="3322" width="6" style="2" bestFit="1" customWidth="1"/>
    <col min="3323" max="3323" width="6.125" style="2" customWidth="1"/>
    <col min="3324" max="3324" width="3.625" style="2" customWidth="1"/>
    <col min="3325" max="3325" width="6.125" style="2" customWidth="1"/>
    <col min="3326" max="3326" width="1.625" style="2" customWidth="1"/>
    <col min="3327" max="3327" width="6.125" style="2" customWidth="1"/>
    <col min="3328" max="3328" width="1.625" style="2" customWidth="1"/>
    <col min="3329" max="3329" width="6.125" style="2" customWidth="1"/>
    <col min="3330" max="3330" width="3.625" style="2" customWidth="1"/>
    <col min="3331" max="3331" width="6.125" style="2" customWidth="1"/>
    <col min="3332" max="3332" width="5.625" style="2" bestFit="1" customWidth="1"/>
    <col min="3333" max="3561" width="9" style="2"/>
    <col min="3562" max="3562" width="1.625" style="2" customWidth="1"/>
    <col min="3563" max="3564" width="6.625" style="2" customWidth="1"/>
    <col min="3565" max="3565" width="1.625" style="2" customWidth="1"/>
    <col min="3566" max="3566" width="4.625" style="2" customWidth="1"/>
    <col min="3567" max="3567" width="14.125" style="2" bestFit="1" customWidth="1"/>
    <col min="3568" max="3568" width="9.125" style="2" customWidth="1"/>
    <col min="3569" max="3569" width="52.75" style="2" bestFit="1" customWidth="1"/>
    <col min="3570" max="3570" width="1.625" style="2" customWidth="1"/>
    <col min="3571" max="3575" width="5.625" style="2" customWidth="1"/>
    <col min="3576" max="3576" width="3.5" style="2" customWidth="1"/>
    <col min="3577" max="3577" width="9" style="2"/>
    <col min="3578" max="3578" width="6" style="2" bestFit="1" customWidth="1"/>
    <col min="3579" max="3579" width="6.125" style="2" customWidth="1"/>
    <col min="3580" max="3580" width="3.625" style="2" customWidth="1"/>
    <col min="3581" max="3581" width="6.125" style="2" customWidth="1"/>
    <col min="3582" max="3582" width="1.625" style="2" customWidth="1"/>
    <col min="3583" max="3583" width="6.125" style="2" customWidth="1"/>
    <col min="3584" max="3584" width="1.625" style="2" customWidth="1"/>
    <col min="3585" max="3585" width="6.125" style="2" customWidth="1"/>
    <col min="3586" max="3586" width="3.625" style="2" customWidth="1"/>
    <col min="3587" max="3587" width="6.125" style="2" customWidth="1"/>
    <col min="3588" max="3588" width="5.625" style="2" bestFit="1" customWidth="1"/>
    <col min="3589" max="3817" width="9" style="2"/>
    <col min="3818" max="3818" width="1.625" style="2" customWidth="1"/>
    <col min="3819" max="3820" width="6.625" style="2" customWidth="1"/>
    <col min="3821" max="3821" width="1.625" style="2" customWidth="1"/>
    <col min="3822" max="3822" width="4.625" style="2" customWidth="1"/>
    <col min="3823" max="3823" width="14.125" style="2" bestFit="1" customWidth="1"/>
    <col min="3824" max="3824" width="9.125" style="2" customWidth="1"/>
    <col min="3825" max="3825" width="52.75" style="2" bestFit="1" customWidth="1"/>
    <col min="3826" max="3826" width="1.625" style="2" customWidth="1"/>
    <col min="3827" max="3831" width="5.625" style="2" customWidth="1"/>
    <col min="3832" max="3832" width="3.5" style="2" customWidth="1"/>
    <col min="3833" max="3833" width="9" style="2"/>
    <col min="3834" max="3834" width="6" style="2" bestFit="1" customWidth="1"/>
    <col min="3835" max="3835" width="6.125" style="2" customWidth="1"/>
    <col min="3836" max="3836" width="3.625" style="2" customWidth="1"/>
    <col min="3837" max="3837" width="6.125" style="2" customWidth="1"/>
    <col min="3838" max="3838" width="1.625" style="2" customWidth="1"/>
    <col min="3839" max="3839" width="6.125" style="2" customWidth="1"/>
    <col min="3840" max="3840" width="1.625" style="2" customWidth="1"/>
    <col min="3841" max="3841" width="6.125" style="2" customWidth="1"/>
    <col min="3842" max="3842" width="3.625" style="2" customWidth="1"/>
    <col min="3843" max="3843" width="6.125" style="2" customWidth="1"/>
    <col min="3844" max="3844" width="5.625" style="2" bestFit="1" customWidth="1"/>
    <col min="3845" max="4073" width="9" style="2"/>
    <col min="4074" max="4074" width="1.625" style="2" customWidth="1"/>
    <col min="4075" max="4076" width="6.625" style="2" customWidth="1"/>
    <col min="4077" max="4077" width="1.625" style="2" customWidth="1"/>
    <col min="4078" max="4078" width="4.625" style="2" customWidth="1"/>
    <col min="4079" max="4079" width="14.125" style="2" bestFit="1" customWidth="1"/>
    <col min="4080" max="4080" width="9.125" style="2" customWidth="1"/>
    <col min="4081" max="4081" width="52.75" style="2" bestFit="1" customWidth="1"/>
    <col min="4082" max="4082" width="1.625" style="2" customWidth="1"/>
    <col min="4083" max="4087" width="5.625" style="2" customWidth="1"/>
    <col min="4088" max="4088" width="3.5" style="2" customWidth="1"/>
    <col min="4089" max="4089" width="9" style="2"/>
    <col min="4090" max="4090" width="6" style="2" bestFit="1" customWidth="1"/>
    <col min="4091" max="4091" width="6.125" style="2" customWidth="1"/>
    <col min="4092" max="4092" width="3.625" style="2" customWidth="1"/>
    <col min="4093" max="4093" width="6.125" style="2" customWidth="1"/>
    <col min="4094" max="4094" width="1.625" style="2" customWidth="1"/>
    <col min="4095" max="4095" width="6.125" style="2" customWidth="1"/>
    <col min="4096" max="4096" width="1.625" style="2" customWidth="1"/>
    <col min="4097" max="4097" width="6.125" style="2" customWidth="1"/>
    <col min="4098" max="4098" width="3.625" style="2" customWidth="1"/>
    <col min="4099" max="4099" width="6.125" style="2" customWidth="1"/>
    <col min="4100" max="4100" width="5.625" style="2" bestFit="1" customWidth="1"/>
    <col min="4101" max="4329" width="9" style="2"/>
    <col min="4330" max="4330" width="1.625" style="2" customWidth="1"/>
    <col min="4331" max="4332" width="6.625" style="2" customWidth="1"/>
    <col min="4333" max="4333" width="1.625" style="2" customWidth="1"/>
    <col min="4334" max="4334" width="4.625" style="2" customWidth="1"/>
    <col min="4335" max="4335" width="14.125" style="2" bestFit="1" customWidth="1"/>
    <col min="4336" max="4336" width="9.125" style="2" customWidth="1"/>
    <col min="4337" max="4337" width="52.75" style="2" bestFit="1" customWidth="1"/>
    <col min="4338" max="4338" width="1.625" style="2" customWidth="1"/>
    <col min="4339" max="4343" width="5.625" style="2" customWidth="1"/>
    <col min="4344" max="4344" width="3.5" style="2" customWidth="1"/>
    <col min="4345" max="4345" width="9" style="2"/>
    <col min="4346" max="4346" width="6" style="2" bestFit="1" customWidth="1"/>
    <col min="4347" max="4347" width="6.125" style="2" customWidth="1"/>
    <col min="4348" max="4348" width="3.625" style="2" customWidth="1"/>
    <col min="4349" max="4349" width="6.125" style="2" customWidth="1"/>
    <col min="4350" max="4350" width="1.625" style="2" customWidth="1"/>
    <col min="4351" max="4351" width="6.125" style="2" customWidth="1"/>
    <col min="4352" max="4352" width="1.625" style="2" customWidth="1"/>
    <col min="4353" max="4353" width="6.125" style="2" customWidth="1"/>
    <col min="4354" max="4354" width="3.625" style="2" customWidth="1"/>
    <col min="4355" max="4355" width="6.125" style="2" customWidth="1"/>
    <col min="4356" max="4356" width="5.625" style="2" bestFit="1" customWidth="1"/>
    <col min="4357" max="4585" width="9" style="2"/>
    <col min="4586" max="4586" width="1.625" style="2" customWidth="1"/>
    <col min="4587" max="4588" width="6.625" style="2" customWidth="1"/>
    <col min="4589" max="4589" width="1.625" style="2" customWidth="1"/>
    <col min="4590" max="4590" width="4.625" style="2" customWidth="1"/>
    <col min="4591" max="4591" width="14.125" style="2" bestFit="1" customWidth="1"/>
    <col min="4592" max="4592" width="9.125" style="2" customWidth="1"/>
    <col min="4593" max="4593" width="52.75" style="2" bestFit="1" customWidth="1"/>
    <col min="4594" max="4594" width="1.625" style="2" customWidth="1"/>
    <col min="4595" max="4599" width="5.625" style="2" customWidth="1"/>
    <col min="4600" max="4600" width="3.5" style="2" customWidth="1"/>
    <col min="4601" max="4601" width="9" style="2"/>
    <col min="4602" max="4602" width="6" style="2" bestFit="1" customWidth="1"/>
    <col min="4603" max="4603" width="6.125" style="2" customWidth="1"/>
    <col min="4604" max="4604" width="3.625" style="2" customWidth="1"/>
    <col min="4605" max="4605" width="6.125" style="2" customWidth="1"/>
    <col min="4606" max="4606" width="1.625" style="2" customWidth="1"/>
    <col min="4607" max="4607" width="6.125" style="2" customWidth="1"/>
    <col min="4608" max="4608" width="1.625" style="2" customWidth="1"/>
    <col min="4609" max="4609" width="6.125" style="2" customWidth="1"/>
    <col min="4610" max="4610" width="3.625" style="2" customWidth="1"/>
    <col min="4611" max="4611" width="6.125" style="2" customWidth="1"/>
    <col min="4612" max="4612" width="5.625" style="2" bestFit="1" customWidth="1"/>
    <col min="4613" max="4841" width="9" style="2"/>
    <col min="4842" max="4842" width="1.625" style="2" customWidth="1"/>
    <col min="4843" max="4844" width="6.625" style="2" customWidth="1"/>
    <col min="4845" max="4845" width="1.625" style="2" customWidth="1"/>
    <col min="4846" max="4846" width="4.625" style="2" customWidth="1"/>
    <col min="4847" max="4847" width="14.125" style="2" bestFit="1" customWidth="1"/>
    <col min="4848" max="4848" width="9.125" style="2" customWidth="1"/>
    <col min="4849" max="4849" width="52.75" style="2" bestFit="1" customWidth="1"/>
    <col min="4850" max="4850" width="1.625" style="2" customWidth="1"/>
    <col min="4851" max="4855" width="5.625" style="2" customWidth="1"/>
    <col min="4856" max="4856" width="3.5" style="2" customWidth="1"/>
    <col min="4857" max="4857" width="9" style="2"/>
    <col min="4858" max="4858" width="6" style="2" bestFit="1" customWidth="1"/>
    <col min="4859" max="4859" width="6.125" style="2" customWidth="1"/>
    <col min="4860" max="4860" width="3.625" style="2" customWidth="1"/>
    <col min="4861" max="4861" width="6.125" style="2" customWidth="1"/>
    <col min="4862" max="4862" width="1.625" style="2" customWidth="1"/>
    <col min="4863" max="4863" width="6.125" style="2" customWidth="1"/>
    <col min="4864" max="4864" width="1.625" style="2" customWidth="1"/>
    <col min="4865" max="4865" width="6.125" style="2" customWidth="1"/>
    <col min="4866" max="4866" width="3.625" style="2" customWidth="1"/>
    <col min="4867" max="4867" width="6.125" style="2" customWidth="1"/>
    <col min="4868" max="4868" width="5.625" style="2" bestFit="1" customWidth="1"/>
    <col min="4869" max="5097" width="9" style="2"/>
    <col min="5098" max="5098" width="1.625" style="2" customWidth="1"/>
    <col min="5099" max="5100" width="6.625" style="2" customWidth="1"/>
    <col min="5101" max="5101" width="1.625" style="2" customWidth="1"/>
    <col min="5102" max="5102" width="4.625" style="2" customWidth="1"/>
    <col min="5103" max="5103" width="14.125" style="2" bestFit="1" customWidth="1"/>
    <col min="5104" max="5104" width="9.125" style="2" customWidth="1"/>
    <col min="5105" max="5105" width="52.75" style="2" bestFit="1" customWidth="1"/>
    <col min="5106" max="5106" width="1.625" style="2" customWidth="1"/>
    <col min="5107" max="5111" width="5.625" style="2" customWidth="1"/>
    <col min="5112" max="5112" width="3.5" style="2" customWidth="1"/>
    <col min="5113" max="5113" width="9" style="2"/>
    <col min="5114" max="5114" width="6" style="2" bestFit="1" customWidth="1"/>
    <col min="5115" max="5115" width="6.125" style="2" customWidth="1"/>
    <col min="5116" max="5116" width="3.625" style="2" customWidth="1"/>
    <col min="5117" max="5117" width="6.125" style="2" customWidth="1"/>
    <col min="5118" max="5118" width="1.625" style="2" customWidth="1"/>
    <col min="5119" max="5119" width="6.125" style="2" customWidth="1"/>
    <col min="5120" max="5120" width="1.625" style="2" customWidth="1"/>
    <col min="5121" max="5121" width="6.125" style="2" customWidth="1"/>
    <col min="5122" max="5122" width="3.625" style="2" customWidth="1"/>
    <col min="5123" max="5123" width="6.125" style="2" customWidth="1"/>
    <col min="5124" max="5124" width="5.625" style="2" bestFit="1" customWidth="1"/>
    <col min="5125" max="5353" width="9" style="2"/>
    <col min="5354" max="5354" width="1.625" style="2" customWidth="1"/>
    <col min="5355" max="5356" width="6.625" style="2" customWidth="1"/>
    <col min="5357" max="5357" width="1.625" style="2" customWidth="1"/>
    <col min="5358" max="5358" width="4.625" style="2" customWidth="1"/>
    <col min="5359" max="5359" width="14.125" style="2" bestFit="1" customWidth="1"/>
    <col min="5360" max="5360" width="9.125" style="2" customWidth="1"/>
    <col min="5361" max="5361" width="52.75" style="2" bestFit="1" customWidth="1"/>
    <col min="5362" max="5362" width="1.625" style="2" customWidth="1"/>
    <col min="5363" max="5367" width="5.625" style="2" customWidth="1"/>
    <col min="5368" max="5368" width="3.5" style="2" customWidth="1"/>
    <col min="5369" max="5369" width="9" style="2"/>
    <col min="5370" max="5370" width="6" style="2" bestFit="1" customWidth="1"/>
    <col min="5371" max="5371" width="6.125" style="2" customWidth="1"/>
    <col min="5372" max="5372" width="3.625" style="2" customWidth="1"/>
    <col min="5373" max="5373" width="6.125" style="2" customWidth="1"/>
    <col min="5374" max="5374" width="1.625" style="2" customWidth="1"/>
    <col min="5375" max="5375" width="6.125" style="2" customWidth="1"/>
    <col min="5376" max="5376" width="1.625" style="2" customWidth="1"/>
    <col min="5377" max="5377" width="6.125" style="2" customWidth="1"/>
    <col min="5378" max="5378" width="3.625" style="2" customWidth="1"/>
    <col min="5379" max="5379" width="6.125" style="2" customWidth="1"/>
    <col min="5380" max="5380" width="5.625" style="2" bestFit="1" customWidth="1"/>
    <col min="5381" max="5609" width="9" style="2"/>
    <col min="5610" max="5610" width="1.625" style="2" customWidth="1"/>
    <col min="5611" max="5612" width="6.625" style="2" customWidth="1"/>
    <col min="5613" max="5613" width="1.625" style="2" customWidth="1"/>
    <col min="5614" max="5614" width="4.625" style="2" customWidth="1"/>
    <col min="5615" max="5615" width="14.125" style="2" bestFit="1" customWidth="1"/>
    <col min="5616" max="5616" width="9.125" style="2" customWidth="1"/>
    <col min="5617" max="5617" width="52.75" style="2" bestFit="1" customWidth="1"/>
    <col min="5618" max="5618" width="1.625" style="2" customWidth="1"/>
    <col min="5619" max="5623" width="5.625" style="2" customWidth="1"/>
    <col min="5624" max="5624" width="3.5" style="2" customWidth="1"/>
    <col min="5625" max="5625" width="9" style="2"/>
    <col min="5626" max="5626" width="6" style="2" bestFit="1" customWidth="1"/>
    <col min="5627" max="5627" width="6.125" style="2" customWidth="1"/>
    <col min="5628" max="5628" width="3.625" style="2" customWidth="1"/>
    <col min="5629" max="5629" width="6.125" style="2" customWidth="1"/>
    <col min="5630" max="5630" width="1.625" style="2" customWidth="1"/>
    <col min="5631" max="5631" width="6.125" style="2" customWidth="1"/>
    <col min="5632" max="5632" width="1.625" style="2" customWidth="1"/>
    <col min="5633" max="5633" width="6.125" style="2" customWidth="1"/>
    <col min="5634" max="5634" width="3.625" style="2" customWidth="1"/>
    <col min="5635" max="5635" width="6.125" style="2" customWidth="1"/>
    <col min="5636" max="5636" width="5.625" style="2" bestFit="1" customWidth="1"/>
    <col min="5637" max="5865" width="9" style="2"/>
    <col min="5866" max="5866" width="1.625" style="2" customWidth="1"/>
    <col min="5867" max="5868" width="6.625" style="2" customWidth="1"/>
    <col min="5869" max="5869" width="1.625" style="2" customWidth="1"/>
    <col min="5870" max="5870" width="4.625" style="2" customWidth="1"/>
    <col min="5871" max="5871" width="14.125" style="2" bestFit="1" customWidth="1"/>
    <col min="5872" max="5872" width="9.125" style="2" customWidth="1"/>
    <col min="5873" max="5873" width="52.75" style="2" bestFit="1" customWidth="1"/>
    <col min="5874" max="5874" width="1.625" style="2" customWidth="1"/>
    <col min="5875" max="5879" width="5.625" style="2" customWidth="1"/>
    <col min="5880" max="5880" width="3.5" style="2" customWidth="1"/>
    <col min="5881" max="5881" width="9" style="2"/>
    <col min="5882" max="5882" width="6" style="2" bestFit="1" customWidth="1"/>
    <col min="5883" max="5883" width="6.125" style="2" customWidth="1"/>
    <col min="5884" max="5884" width="3.625" style="2" customWidth="1"/>
    <col min="5885" max="5885" width="6.125" style="2" customWidth="1"/>
    <col min="5886" max="5886" width="1.625" style="2" customWidth="1"/>
    <col min="5887" max="5887" width="6.125" style="2" customWidth="1"/>
    <col min="5888" max="5888" width="1.625" style="2" customWidth="1"/>
    <col min="5889" max="5889" width="6.125" style="2" customWidth="1"/>
    <col min="5890" max="5890" width="3.625" style="2" customWidth="1"/>
    <col min="5891" max="5891" width="6.125" style="2" customWidth="1"/>
    <col min="5892" max="5892" width="5.625" style="2" bestFit="1" customWidth="1"/>
    <col min="5893" max="6121" width="9" style="2"/>
    <col min="6122" max="6122" width="1.625" style="2" customWidth="1"/>
    <col min="6123" max="6124" width="6.625" style="2" customWidth="1"/>
    <col min="6125" max="6125" width="1.625" style="2" customWidth="1"/>
    <col min="6126" max="6126" width="4.625" style="2" customWidth="1"/>
    <col min="6127" max="6127" width="14.125" style="2" bestFit="1" customWidth="1"/>
    <col min="6128" max="6128" width="9.125" style="2" customWidth="1"/>
    <col min="6129" max="6129" width="52.75" style="2" bestFit="1" customWidth="1"/>
    <col min="6130" max="6130" width="1.625" style="2" customWidth="1"/>
    <col min="6131" max="6135" width="5.625" style="2" customWidth="1"/>
    <col min="6136" max="6136" width="3.5" style="2" customWidth="1"/>
    <col min="6137" max="6137" width="9" style="2"/>
    <col min="6138" max="6138" width="6" style="2" bestFit="1" customWidth="1"/>
    <col min="6139" max="6139" width="6.125" style="2" customWidth="1"/>
    <col min="6140" max="6140" width="3.625" style="2" customWidth="1"/>
    <col min="6141" max="6141" width="6.125" style="2" customWidth="1"/>
    <col min="6142" max="6142" width="1.625" style="2" customWidth="1"/>
    <col min="6143" max="6143" width="6.125" style="2" customWidth="1"/>
    <col min="6144" max="6144" width="1.625" style="2" customWidth="1"/>
    <col min="6145" max="6145" width="6.125" style="2" customWidth="1"/>
    <col min="6146" max="6146" width="3.625" style="2" customWidth="1"/>
    <col min="6147" max="6147" width="6.125" style="2" customWidth="1"/>
    <col min="6148" max="6148" width="5.625" style="2" bestFit="1" customWidth="1"/>
    <col min="6149" max="6377" width="9" style="2"/>
    <col min="6378" max="6378" width="1.625" style="2" customWidth="1"/>
    <col min="6379" max="6380" width="6.625" style="2" customWidth="1"/>
    <col min="6381" max="6381" width="1.625" style="2" customWidth="1"/>
    <col min="6382" max="6382" width="4.625" style="2" customWidth="1"/>
    <col min="6383" max="6383" width="14.125" style="2" bestFit="1" customWidth="1"/>
    <col min="6384" max="6384" width="9.125" style="2" customWidth="1"/>
    <col min="6385" max="6385" width="52.75" style="2" bestFit="1" customWidth="1"/>
    <col min="6386" max="6386" width="1.625" style="2" customWidth="1"/>
    <col min="6387" max="6391" width="5.625" style="2" customWidth="1"/>
    <col min="6392" max="6392" width="3.5" style="2" customWidth="1"/>
    <col min="6393" max="6393" width="9" style="2"/>
    <col min="6394" max="6394" width="6" style="2" bestFit="1" customWidth="1"/>
    <col min="6395" max="6395" width="6.125" style="2" customWidth="1"/>
    <col min="6396" max="6396" width="3.625" style="2" customWidth="1"/>
    <col min="6397" max="6397" width="6.125" style="2" customWidth="1"/>
    <col min="6398" max="6398" width="1.625" style="2" customWidth="1"/>
    <col min="6399" max="6399" width="6.125" style="2" customWidth="1"/>
    <col min="6400" max="6400" width="1.625" style="2" customWidth="1"/>
    <col min="6401" max="6401" width="6.125" style="2" customWidth="1"/>
    <col min="6402" max="6402" width="3.625" style="2" customWidth="1"/>
    <col min="6403" max="6403" width="6.125" style="2" customWidth="1"/>
    <col min="6404" max="6404" width="5.625" style="2" bestFit="1" customWidth="1"/>
    <col min="6405" max="6633" width="9" style="2"/>
    <col min="6634" max="6634" width="1.625" style="2" customWidth="1"/>
    <col min="6635" max="6636" width="6.625" style="2" customWidth="1"/>
    <col min="6637" max="6637" width="1.625" style="2" customWidth="1"/>
    <col min="6638" max="6638" width="4.625" style="2" customWidth="1"/>
    <col min="6639" max="6639" width="14.125" style="2" bestFit="1" customWidth="1"/>
    <col min="6640" max="6640" width="9.125" style="2" customWidth="1"/>
    <col min="6641" max="6641" width="52.75" style="2" bestFit="1" customWidth="1"/>
    <col min="6642" max="6642" width="1.625" style="2" customWidth="1"/>
    <col min="6643" max="6647" width="5.625" style="2" customWidth="1"/>
    <col min="6648" max="6648" width="3.5" style="2" customWidth="1"/>
    <col min="6649" max="6649" width="9" style="2"/>
    <col min="6650" max="6650" width="6" style="2" bestFit="1" customWidth="1"/>
    <col min="6651" max="6651" width="6.125" style="2" customWidth="1"/>
    <col min="6652" max="6652" width="3.625" style="2" customWidth="1"/>
    <col min="6653" max="6653" width="6.125" style="2" customWidth="1"/>
    <col min="6654" max="6654" width="1.625" style="2" customWidth="1"/>
    <col min="6655" max="6655" width="6.125" style="2" customWidth="1"/>
    <col min="6656" max="6656" width="1.625" style="2" customWidth="1"/>
    <col min="6657" max="6657" width="6.125" style="2" customWidth="1"/>
    <col min="6658" max="6658" width="3.625" style="2" customWidth="1"/>
    <col min="6659" max="6659" width="6.125" style="2" customWidth="1"/>
    <col min="6660" max="6660" width="5.625" style="2" bestFit="1" customWidth="1"/>
    <col min="6661" max="6889" width="9" style="2"/>
    <col min="6890" max="6890" width="1.625" style="2" customWidth="1"/>
    <col min="6891" max="6892" width="6.625" style="2" customWidth="1"/>
    <col min="6893" max="6893" width="1.625" style="2" customWidth="1"/>
    <col min="6894" max="6894" width="4.625" style="2" customWidth="1"/>
    <col min="6895" max="6895" width="14.125" style="2" bestFit="1" customWidth="1"/>
    <col min="6896" max="6896" width="9.125" style="2" customWidth="1"/>
    <col min="6897" max="6897" width="52.75" style="2" bestFit="1" customWidth="1"/>
    <col min="6898" max="6898" width="1.625" style="2" customWidth="1"/>
    <col min="6899" max="6903" width="5.625" style="2" customWidth="1"/>
    <col min="6904" max="6904" width="3.5" style="2" customWidth="1"/>
    <col min="6905" max="6905" width="9" style="2"/>
    <col min="6906" max="6906" width="6" style="2" bestFit="1" customWidth="1"/>
    <col min="6907" max="6907" width="6.125" style="2" customWidth="1"/>
    <col min="6908" max="6908" width="3.625" style="2" customWidth="1"/>
    <col min="6909" max="6909" width="6.125" style="2" customWidth="1"/>
    <col min="6910" max="6910" width="1.625" style="2" customWidth="1"/>
    <col min="6911" max="6911" width="6.125" style="2" customWidth="1"/>
    <col min="6912" max="6912" width="1.625" style="2" customWidth="1"/>
    <col min="6913" max="6913" width="6.125" style="2" customWidth="1"/>
    <col min="6914" max="6914" width="3.625" style="2" customWidth="1"/>
    <col min="6915" max="6915" width="6.125" style="2" customWidth="1"/>
    <col min="6916" max="6916" width="5.625" style="2" bestFit="1" customWidth="1"/>
    <col min="6917" max="7145" width="9" style="2"/>
    <col min="7146" max="7146" width="1.625" style="2" customWidth="1"/>
    <col min="7147" max="7148" width="6.625" style="2" customWidth="1"/>
    <col min="7149" max="7149" width="1.625" style="2" customWidth="1"/>
    <col min="7150" max="7150" width="4.625" style="2" customWidth="1"/>
    <col min="7151" max="7151" width="14.125" style="2" bestFit="1" customWidth="1"/>
    <col min="7152" max="7152" width="9.125" style="2" customWidth="1"/>
    <col min="7153" max="7153" width="52.75" style="2" bestFit="1" customWidth="1"/>
    <col min="7154" max="7154" width="1.625" style="2" customWidth="1"/>
    <col min="7155" max="7159" width="5.625" style="2" customWidth="1"/>
    <col min="7160" max="7160" width="3.5" style="2" customWidth="1"/>
    <col min="7161" max="7161" width="9" style="2"/>
    <col min="7162" max="7162" width="6" style="2" bestFit="1" customWidth="1"/>
    <col min="7163" max="7163" width="6.125" style="2" customWidth="1"/>
    <col min="7164" max="7164" width="3.625" style="2" customWidth="1"/>
    <col min="7165" max="7165" width="6.125" style="2" customWidth="1"/>
    <col min="7166" max="7166" width="1.625" style="2" customWidth="1"/>
    <col min="7167" max="7167" width="6.125" style="2" customWidth="1"/>
    <col min="7168" max="7168" width="1.625" style="2" customWidth="1"/>
    <col min="7169" max="7169" width="6.125" style="2" customWidth="1"/>
    <col min="7170" max="7170" width="3.625" style="2" customWidth="1"/>
    <col min="7171" max="7171" width="6.125" style="2" customWidth="1"/>
    <col min="7172" max="7172" width="5.625" style="2" bestFit="1" customWidth="1"/>
    <col min="7173" max="7401" width="9" style="2"/>
    <col min="7402" max="7402" width="1.625" style="2" customWidth="1"/>
    <col min="7403" max="7404" width="6.625" style="2" customWidth="1"/>
    <col min="7405" max="7405" width="1.625" style="2" customWidth="1"/>
    <col min="7406" max="7406" width="4.625" style="2" customWidth="1"/>
    <col min="7407" max="7407" width="14.125" style="2" bestFit="1" customWidth="1"/>
    <col min="7408" max="7408" width="9.125" style="2" customWidth="1"/>
    <col min="7409" max="7409" width="52.75" style="2" bestFit="1" customWidth="1"/>
    <col min="7410" max="7410" width="1.625" style="2" customWidth="1"/>
    <col min="7411" max="7415" width="5.625" style="2" customWidth="1"/>
    <col min="7416" max="7416" width="3.5" style="2" customWidth="1"/>
    <col min="7417" max="7417" width="9" style="2"/>
    <col min="7418" max="7418" width="6" style="2" bestFit="1" customWidth="1"/>
    <col min="7419" max="7419" width="6.125" style="2" customWidth="1"/>
    <col min="7420" max="7420" width="3.625" style="2" customWidth="1"/>
    <col min="7421" max="7421" width="6.125" style="2" customWidth="1"/>
    <col min="7422" max="7422" width="1.625" style="2" customWidth="1"/>
    <col min="7423" max="7423" width="6.125" style="2" customWidth="1"/>
    <col min="7424" max="7424" width="1.625" style="2" customWidth="1"/>
    <col min="7425" max="7425" width="6.125" style="2" customWidth="1"/>
    <col min="7426" max="7426" width="3.625" style="2" customWidth="1"/>
    <col min="7427" max="7427" width="6.125" style="2" customWidth="1"/>
    <col min="7428" max="7428" width="5.625" style="2" bestFit="1" customWidth="1"/>
    <col min="7429" max="7657" width="9" style="2"/>
    <col min="7658" max="7658" width="1.625" style="2" customWidth="1"/>
    <col min="7659" max="7660" width="6.625" style="2" customWidth="1"/>
    <col min="7661" max="7661" width="1.625" style="2" customWidth="1"/>
    <col min="7662" max="7662" width="4.625" style="2" customWidth="1"/>
    <col min="7663" max="7663" width="14.125" style="2" bestFit="1" customWidth="1"/>
    <col min="7664" max="7664" width="9.125" style="2" customWidth="1"/>
    <col min="7665" max="7665" width="52.75" style="2" bestFit="1" customWidth="1"/>
    <col min="7666" max="7666" width="1.625" style="2" customWidth="1"/>
    <col min="7667" max="7671" width="5.625" style="2" customWidth="1"/>
    <col min="7672" max="7672" width="3.5" style="2" customWidth="1"/>
    <col min="7673" max="7673" width="9" style="2"/>
    <col min="7674" max="7674" width="6" style="2" bestFit="1" customWidth="1"/>
    <col min="7675" max="7675" width="6.125" style="2" customWidth="1"/>
    <col min="7676" max="7676" width="3.625" style="2" customWidth="1"/>
    <col min="7677" max="7677" width="6.125" style="2" customWidth="1"/>
    <col min="7678" max="7678" width="1.625" style="2" customWidth="1"/>
    <col min="7679" max="7679" width="6.125" style="2" customWidth="1"/>
    <col min="7680" max="7680" width="1.625" style="2" customWidth="1"/>
    <col min="7681" max="7681" width="6.125" style="2" customWidth="1"/>
    <col min="7682" max="7682" width="3.625" style="2" customWidth="1"/>
    <col min="7683" max="7683" width="6.125" style="2" customWidth="1"/>
    <col min="7684" max="7684" width="5.625" style="2" bestFit="1" customWidth="1"/>
    <col min="7685" max="7913" width="9" style="2"/>
    <col min="7914" max="7914" width="1.625" style="2" customWidth="1"/>
    <col min="7915" max="7916" width="6.625" style="2" customWidth="1"/>
    <col min="7917" max="7917" width="1.625" style="2" customWidth="1"/>
    <col min="7918" max="7918" width="4.625" style="2" customWidth="1"/>
    <col min="7919" max="7919" width="14.125" style="2" bestFit="1" customWidth="1"/>
    <col min="7920" max="7920" width="9.125" style="2" customWidth="1"/>
    <col min="7921" max="7921" width="52.75" style="2" bestFit="1" customWidth="1"/>
    <col min="7922" max="7922" width="1.625" style="2" customWidth="1"/>
    <col min="7923" max="7927" width="5.625" style="2" customWidth="1"/>
    <col min="7928" max="7928" width="3.5" style="2" customWidth="1"/>
    <col min="7929" max="7929" width="9" style="2"/>
    <col min="7930" max="7930" width="6" style="2" bestFit="1" customWidth="1"/>
    <col min="7931" max="7931" width="6.125" style="2" customWidth="1"/>
    <col min="7932" max="7932" width="3.625" style="2" customWidth="1"/>
    <col min="7933" max="7933" width="6.125" style="2" customWidth="1"/>
    <col min="7934" max="7934" width="1.625" style="2" customWidth="1"/>
    <col min="7935" max="7935" width="6.125" style="2" customWidth="1"/>
    <col min="7936" max="7936" width="1.625" style="2" customWidth="1"/>
    <col min="7937" max="7937" width="6.125" style="2" customWidth="1"/>
    <col min="7938" max="7938" width="3.625" style="2" customWidth="1"/>
    <col min="7939" max="7939" width="6.125" style="2" customWidth="1"/>
    <col min="7940" max="7940" width="5.625" style="2" bestFit="1" customWidth="1"/>
    <col min="7941" max="8169" width="9" style="2"/>
    <col min="8170" max="8170" width="1.625" style="2" customWidth="1"/>
    <col min="8171" max="8172" width="6.625" style="2" customWidth="1"/>
    <col min="8173" max="8173" width="1.625" style="2" customWidth="1"/>
    <col min="8174" max="8174" width="4.625" style="2" customWidth="1"/>
    <col min="8175" max="8175" width="14.125" style="2" bestFit="1" customWidth="1"/>
    <col min="8176" max="8176" width="9.125" style="2" customWidth="1"/>
    <col min="8177" max="8177" width="52.75" style="2" bestFit="1" customWidth="1"/>
    <col min="8178" max="8178" width="1.625" style="2" customWidth="1"/>
    <col min="8179" max="8183" width="5.625" style="2" customWidth="1"/>
    <col min="8184" max="8184" width="3.5" style="2" customWidth="1"/>
    <col min="8185" max="8185" width="9" style="2"/>
    <col min="8186" max="8186" width="6" style="2" bestFit="1" customWidth="1"/>
    <col min="8187" max="8187" width="6.125" style="2" customWidth="1"/>
    <col min="8188" max="8188" width="3.625" style="2" customWidth="1"/>
    <col min="8189" max="8189" width="6.125" style="2" customWidth="1"/>
    <col min="8190" max="8190" width="1.625" style="2" customWidth="1"/>
    <col min="8191" max="8191" width="6.125" style="2" customWidth="1"/>
    <col min="8192" max="8192" width="1.625" style="2" customWidth="1"/>
    <col min="8193" max="8193" width="6.125" style="2" customWidth="1"/>
    <col min="8194" max="8194" width="3.625" style="2" customWidth="1"/>
    <col min="8195" max="8195" width="6.125" style="2" customWidth="1"/>
    <col min="8196" max="8196" width="5.625" style="2" bestFit="1" customWidth="1"/>
    <col min="8197" max="8425" width="9" style="2"/>
    <col min="8426" max="8426" width="1.625" style="2" customWidth="1"/>
    <col min="8427" max="8428" width="6.625" style="2" customWidth="1"/>
    <col min="8429" max="8429" width="1.625" style="2" customWidth="1"/>
    <col min="8430" max="8430" width="4.625" style="2" customWidth="1"/>
    <col min="8431" max="8431" width="14.125" style="2" bestFit="1" customWidth="1"/>
    <col min="8432" max="8432" width="9.125" style="2" customWidth="1"/>
    <col min="8433" max="8433" width="52.75" style="2" bestFit="1" customWidth="1"/>
    <col min="8434" max="8434" width="1.625" style="2" customWidth="1"/>
    <col min="8435" max="8439" width="5.625" style="2" customWidth="1"/>
    <col min="8440" max="8440" width="3.5" style="2" customWidth="1"/>
    <col min="8441" max="8441" width="9" style="2"/>
    <col min="8442" max="8442" width="6" style="2" bestFit="1" customWidth="1"/>
    <col min="8443" max="8443" width="6.125" style="2" customWidth="1"/>
    <col min="8444" max="8444" width="3.625" style="2" customWidth="1"/>
    <col min="8445" max="8445" width="6.125" style="2" customWidth="1"/>
    <col min="8446" max="8446" width="1.625" style="2" customWidth="1"/>
    <col min="8447" max="8447" width="6.125" style="2" customWidth="1"/>
    <col min="8448" max="8448" width="1.625" style="2" customWidth="1"/>
    <col min="8449" max="8449" width="6.125" style="2" customWidth="1"/>
    <col min="8450" max="8450" width="3.625" style="2" customWidth="1"/>
    <col min="8451" max="8451" width="6.125" style="2" customWidth="1"/>
    <col min="8452" max="8452" width="5.625" style="2" bestFit="1" customWidth="1"/>
    <col min="8453" max="8681" width="9" style="2"/>
    <col min="8682" max="8682" width="1.625" style="2" customWidth="1"/>
    <col min="8683" max="8684" width="6.625" style="2" customWidth="1"/>
    <col min="8685" max="8685" width="1.625" style="2" customWidth="1"/>
    <col min="8686" max="8686" width="4.625" style="2" customWidth="1"/>
    <col min="8687" max="8687" width="14.125" style="2" bestFit="1" customWidth="1"/>
    <col min="8688" max="8688" width="9.125" style="2" customWidth="1"/>
    <col min="8689" max="8689" width="52.75" style="2" bestFit="1" customWidth="1"/>
    <col min="8690" max="8690" width="1.625" style="2" customWidth="1"/>
    <col min="8691" max="8695" width="5.625" style="2" customWidth="1"/>
    <col min="8696" max="8696" width="3.5" style="2" customWidth="1"/>
    <col min="8697" max="8697" width="9" style="2"/>
    <col min="8698" max="8698" width="6" style="2" bestFit="1" customWidth="1"/>
    <col min="8699" max="8699" width="6.125" style="2" customWidth="1"/>
    <col min="8700" max="8700" width="3.625" style="2" customWidth="1"/>
    <col min="8701" max="8701" width="6.125" style="2" customWidth="1"/>
    <col min="8702" max="8702" width="1.625" style="2" customWidth="1"/>
    <col min="8703" max="8703" width="6.125" style="2" customWidth="1"/>
    <col min="8704" max="8704" width="1.625" style="2" customWidth="1"/>
    <col min="8705" max="8705" width="6.125" style="2" customWidth="1"/>
    <col min="8706" max="8706" width="3.625" style="2" customWidth="1"/>
    <col min="8707" max="8707" width="6.125" style="2" customWidth="1"/>
    <col min="8708" max="8708" width="5.625" style="2" bestFit="1" customWidth="1"/>
    <col min="8709" max="8937" width="9" style="2"/>
    <col min="8938" max="8938" width="1.625" style="2" customWidth="1"/>
    <col min="8939" max="8940" width="6.625" style="2" customWidth="1"/>
    <col min="8941" max="8941" width="1.625" style="2" customWidth="1"/>
    <col min="8942" max="8942" width="4.625" style="2" customWidth="1"/>
    <col min="8943" max="8943" width="14.125" style="2" bestFit="1" customWidth="1"/>
    <col min="8944" max="8944" width="9.125" style="2" customWidth="1"/>
    <col min="8945" max="8945" width="52.75" style="2" bestFit="1" customWidth="1"/>
    <col min="8946" max="8946" width="1.625" style="2" customWidth="1"/>
    <col min="8947" max="8951" width="5.625" style="2" customWidth="1"/>
    <col min="8952" max="8952" width="3.5" style="2" customWidth="1"/>
    <col min="8953" max="8953" width="9" style="2"/>
    <col min="8954" max="8954" width="6" style="2" bestFit="1" customWidth="1"/>
    <col min="8955" max="8955" width="6.125" style="2" customWidth="1"/>
    <col min="8956" max="8956" width="3.625" style="2" customWidth="1"/>
    <col min="8957" max="8957" width="6.125" style="2" customWidth="1"/>
    <col min="8958" max="8958" width="1.625" style="2" customWidth="1"/>
    <col min="8959" max="8959" width="6.125" style="2" customWidth="1"/>
    <col min="8960" max="8960" width="1.625" style="2" customWidth="1"/>
    <col min="8961" max="8961" width="6.125" style="2" customWidth="1"/>
    <col min="8962" max="8962" width="3.625" style="2" customWidth="1"/>
    <col min="8963" max="8963" width="6.125" style="2" customWidth="1"/>
    <col min="8964" max="8964" width="5.625" style="2" bestFit="1" customWidth="1"/>
    <col min="8965" max="9193" width="9" style="2"/>
    <col min="9194" max="9194" width="1.625" style="2" customWidth="1"/>
    <col min="9195" max="9196" width="6.625" style="2" customWidth="1"/>
    <col min="9197" max="9197" width="1.625" style="2" customWidth="1"/>
    <col min="9198" max="9198" width="4.625" style="2" customWidth="1"/>
    <col min="9199" max="9199" width="14.125" style="2" bestFit="1" customWidth="1"/>
    <col min="9200" max="9200" width="9.125" style="2" customWidth="1"/>
    <col min="9201" max="9201" width="52.75" style="2" bestFit="1" customWidth="1"/>
    <col min="9202" max="9202" width="1.625" style="2" customWidth="1"/>
    <col min="9203" max="9207" width="5.625" style="2" customWidth="1"/>
    <col min="9208" max="9208" width="3.5" style="2" customWidth="1"/>
    <col min="9209" max="9209" width="9" style="2"/>
    <col min="9210" max="9210" width="6" style="2" bestFit="1" customWidth="1"/>
    <col min="9211" max="9211" width="6.125" style="2" customWidth="1"/>
    <col min="9212" max="9212" width="3.625" style="2" customWidth="1"/>
    <col min="9213" max="9213" width="6.125" style="2" customWidth="1"/>
    <col min="9214" max="9214" width="1.625" style="2" customWidth="1"/>
    <col min="9215" max="9215" width="6.125" style="2" customWidth="1"/>
    <col min="9216" max="9216" width="1.625" style="2" customWidth="1"/>
    <col min="9217" max="9217" width="6.125" style="2" customWidth="1"/>
    <col min="9218" max="9218" width="3.625" style="2" customWidth="1"/>
    <col min="9219" max="9219" width="6.125" style="2" customWidth="1"/>
    <col min="9220" max="9220" width="5.625" style="2" bestFit="1" customWidth="1"/>
    <col min="9221" max="9449" width="9" style="2"/>
    <col min="9450" max="9450" width="1.625" style="2" customWidth="1"/>
    <col min="9451" max="9452" width="6.625" style="2" customWidth="1"/>
    <col min="9453" max="9453" width="1.625" style="2" customWidth="1"/>
    <col min="9454" max="9454" width="4.625" style="2" customWidth="1"/>
    <col min="9455" max="9455" width="14.125" style="2" bestFit="1" customWidth="1"/>
    <col min="9456" max="9456" width="9.125" style="2" customWidth="1"/>
    <col min="9457" max="9457" width="52.75" style="2" bestFit="1" customWidth="1"/>
    <col min="9458" max="9458" width="1.625" style="2" customWidth="1"/>
    <col min="9459" max="9463" width="5.625" style="2" customWidth="1"/>
    <col min="9464" max="9464" width="3.5" style="2" customWidth="1"/>
    <col min="9465" max="9465" width="9" style="2"/>
    <col min="9466" max="9466" width="6" style="2" bestFit="1" customWidth="1"/>
    <col min="9467" max="9467" width="6.125" style="2" customWidth="1"/>
    <col min="9468" max="9468" width="3.625" style="2" customWidth="1"/>
    <col min="9469" max="9469" width="6.125" style="2" customWidth="1"/>
    <col min="9470" max="9470" width="1.625" style="2" customWidth="1"/>
    <col min="9471" max="9471" width="6.125" style="2" customWidth="1"/>
    <col min="9472" max="9472" width="1.625" style="2" customWidth="1"/>
    <col min="9473" max="9473" width="6.125" style="2" customWidth="1"/>
    <col min="9474" max="9474" width="3.625" style="2" customWidth="1"/>
    <col min="9475" max="9475" width="6.125" style="2" customWidth="1"/>
    <col min="9476" max="9476" width="5.625" style="2" bestFit="1" customWidth="1"/>
    <col min="9477" max="9705" width="9" style="2"/>
    <col min="9706" max="9706" width="1.625" style="2" customWidth="1"/>
    <col min="9707" max="9708" width="6.625" style="2" customWidth="1"/>
    <col min="9709" max="9709" width="1.625" style="2" customWidth="1"/>
    <col min="9710" max="9710" width="4.625" style="2" customWidth="1"/>
    <col min="9711" max="9711" width="14.125" style="2" bestFit="1" customWidth="1"/>
    <col min="9712" max="9712" width="9.125" style="2" customWidth="1"/>
    <col min="9713" max="9713" width="52.75" style="2" bestFit="1" customWidth="1"/>
    <col min="9714" max="9714" width="1.625" style="2" customWidth="1"/>
    <col min="9715" max="9719" width="5.625" style="2" customWidth="1"/>
    <col min="9720" max="9720" width="3.5" style="2" customWidth="1"/>
    <col min="9721" max="9721" width="9" style="2"/>
    <col min="9722" max="9722" width="6" style="2" bestFit="1" customWidth="1"/>
    <col min="9723" max="9723" width="6.125" style="2" customWidth="1"/>
    <col min="9724" max="9724" width="3.625" style="2" customWidth="1"/>
    <col min="9725" max="9725" width="6.125" style="2" customWidth="1"/>
    <col min="9726" max="9726" width="1.625" style="2" customWidth="1"/>
    <col min="9727" max="9727" width="6.125" style="2" customWidth="1"/>
    <col min="9728" max="9728" width="1.625" style="2" customWidth="1"/>
    <col min="9729" max="9729" width="6.125" style="2" customWidth="1"/>
    <col min="9730" max="9730" width="3.625" style="2" customWidth="1"/>
    <col min="9731" max="9731" width="6.125" style="2" customWidth="1"/>
    <col min="9732" max="9732" width="5.625" style="2" bestFit="1" customWidth="1"/>
    <col min="9733" max="9961" width="9" style="2"/>
    <col min="9962" max="9962" width="1.625" style="2" customWidth="1"/>
    <col min="9963" max="9964" width="6.625" style="2" customWidth="1"/>
    <col min="9965" max="9965" width="1.625" style="2" customWidth="1"/>
    <col min="9966" max="9966" width="4.625" style="2" customWidth="1"/>
    <col min="9967" max="9967" width="14.125" style="2" bestFit="1" customWidth="1"/>
    <col min="9968" max="9968" width="9.125" style="2" customWidth="1"/>
    <col min="9969" max="9969" width="52.75" style="2" bestFit="1" customWidth="1"/>
    <col min="9970" max="9970" width="1.625" style="2" customWidth="1"/>
    <col min="9971" max="9975" width="5.625" style="2" customWidth="1"/>
    <col min="9976" max="9976" width="3.5" style="2" customWidth="1"/>
    <col min="9977" max="9977" width="9" style="2"/>
    <col min="9978" max="9978" width="6" style="2" bestFit="1" customWidth="1"/>
    <col min="9979" max="9979" width="6.125" style="2" customWidth="1"/>
    <col min="9980" max="9980" width="3.625" style="2" customWidth="1"/>
    <col min="9981" max="9981" width="6.125" style="2" customWidth="1"/>
    <col min="9982" max="9982" width="1.625" style="2" customWidth="1"/>
    <col min="9983" max="9983" width="6.125" style="2" customWidth="1"/>
    <col min="9984" max="9984" width="1.625" style="2" customWidth="1"/>
    <col min="9985" max="9985" width="6.125" style="2" customWidth="1"/>
    <col min="9986" max="9986" width="3.625" style="2" customWidth="1"/>
    <col min="9987" max="9987" width="6.125" style="2" customWidth="1"/>
    <col min="9988" max="9988" width="5.625" style="2" bestFit="1" customWidth="1"/>
    <col min="9989" max="10217" width="9" style="2"/>
    <col min="10218" max="10218" width="1.625" style="2" customWidth="1"/>
    <col min="10219" max="10220" width="6.625" style="2" customWidth="1"/>
    <col min="10221" max="10221" width="1.625" style="2" customWidth="1"/>
    <col min="10222" max="10222" width="4.625" style="2" customWidth="1"/>
    <col min="10223" max="10223" width="14.125" style="2" bestFit="1" customWidth="1"/>
    <col min="10224" max="10224" width="9.125" style="2" customWidth="1"/>
    <col min="10225" max="10225" width="52.75" style="2" bestFit="1" customWidth="1"/>
    <col min="10226" max="10226" width="1.625" style="2" customWidth="1"/>
    <col min="10227" max="10231" width="5.625" style="2" customWidth="1"/>
    <col min="10232" max="10232" width="3.5" style="2" customWidth="1"/>
    <col min="10233" max="10233" width="9" style="2"/>
    <col min="10234" max="10234" width="6" style="2" bestFit="1" customWidth="1"/>
    <col min="10235" max="10235" width="6.125" style="2" customWidth="1"/>
    <col min="10236" max="10236" width="3.625" style="2" customWidth="1"/>
    <col min="10237" max="10237" width="6.125" style="2" customWidth="1"/>
    <col min="10238" max="10238" width="1.625" style="2" customWidth="1"/>
    <col min="10239" max="10239" width="6.125" style="2" customWidth="1"/>
    <col min="10240" max="10240" width="1.625" style="2" customWidth="1"/>
    <col min="10241" max="10241" width="6.125" style="2" customWidth="1"/>
    <col min="10242" max="10242" width="3.625" style="2" customWidth="1"/>
    <col min="10243" max="10243" width="6.125" style="2" customWidth="1"/>
    <col min="10244" max="10244" width="5.625" style="2" bestFit="1" customWidth="1"/>
    <col min="10245" max="10473" width="9" style="2"/>
    <col min="10474" max="10474" width="1.625" style="2" customWidth="1"/>
    <col min="10475" max="10476" width="6.625" style="2" customWidth="1"/>
    <col min="10477" max="10477" width="1.625" style="2" customWidth="1"/>
    <col min="10478" max="10478" width="4.625" style="2" customWidth="1"/>
    <col min="10479" max="10479" width="14.125" style="2" bestFit="1" customWidth="1"/>
    <col min="10480" max="10480" width="9.125" style="2" customWidth="1"/>
    <col min="10481" max="10481" width="52.75" style="2" bestFit="1" customWidth="1"/>
    <col min="10482" max="10482" width="1.625" style="2" customWidth="1"/>
    <col min="10483" max="10487" width="5.625" style="2" customWidth="1"/>
    <col min="10488" max="10488" width="3.5" style="2" customWidth="1"/>
    <col min="10489" max="10489" width="9" style="2"/>
    <col min="10490" max="10490" width="6" style="2" bestFit="1" customWidth="1"/>
    <col min="10491" max="10491" width="6.125" style="2" customWidth="1"/>
    <col min="10492" max="10492" width="3.625" style="2" customWidth="1"/>
    <col min="10493" max="10493" width="6.125" style="2" customWidth="1"/>
    <col min="10494" max="10494" width="1.625" style="2" customWidth="1"/>
    <col min="10495" max="10495" width="6.125" style="2" customWidth="1"/>
    <col min="10496" max="10496" width="1.625" style="2" customWidth="1"/>
    <col min="10497" max="10497" width="6.125" style="2" customWidth="1"/>
    <col min="10498" max="10498" width="3.625" style="2" customWidth="1"/>
    <col min="10499" max="10499" width="6.125" style="2" customWidth="1"/>
    <col min="10500" max="10500" width="5.625" style="2" bestFit="1" customWidth="1"/>
    <col min="10501" max="10729" width="9" style="2"/>
    <col min="10730" max="10730" width="1.625" style="2" customWidth="1"/>
    <col min="10731" max="10732" width="6.625" style="2" customWidth="1"/>
    <col min="10733" max="10733" width="1.625" style="2" customWidth="1"/>
    <col min="10734" max="10734" width="4.625" style="2" customWidth="1"/>
    <col min="10735" max="10735" width="14.125" style="2" bestFit="1" customWidth="1"/>
    <col min="10736" max="10736" width="9.125" style="2" customWidth="1"/>
    <col min="10737" max="10737" width="52.75" style="2" bestFit="1" customWidth="1"/>
    <col min="10738" max="10738" width="1.625" style="2" customWidth="1"/>
    <col min="10739" max="10743" width="5.625" style="2" customWidth="1"/>
    <col min="10744" max="10744" width="3.5" style="2" customWidth="1"/>
    <col min="10745" max="10745" width="9" style="2"/>
    <col min="10746" max="10746" width="6" style="2" bestFit="1" customWidth="1"/>
    <col min="10747" max="10747" width="6.125" style="2" customWidth="1"/>
    <col min="10748" max="10748" width="3.625" style="2" customWidth="1"/>
    <col min="10749" max="10749" width="6.125" style="2" customWidth="1"/>
    <col min="10750" max="10750" width="1.625" style="2" customWidth="1"/>
    <col min="10751" max="10751" width="6.125" style="2" customWidth="1"/>
    <col min="10752" max="10752" width="1.625" style="2" customWidth="1"/>
    <col min="10753" max="10753" width="6.125" style="2" customWidth="1"/>
    <col min="10754" max="10754" width="3.625" style="2" customWidth="1"/>
    <col min="10755" max="10755" width="6.125" style="2" customWidth="1"/>
    <col min="10756" max="10756" width="5.625" style="2" bestFit="1" customWidth="1"/>
    <col min="10757" max="10985" width="9" style="2"/>
    <col min="10986" max="10986" width="1.625" style="2" customWidth="1"/>
    <col min="10987" max="10988" width="6.625" style="2" customWidth="1"/>
    <col min="10989" max="10989" width="1.625" style="2" customWidth="1"/>
    <col min="10990" max="10990" width="4.625" style="2" customWidth="1"/>
    <col min="10991" max="10991" width="14.125" style="2" bestFit="1" customWidth="1"/>
    <col min="10992" max="10992" width="9.125" style="2" customWidth="1"/>
    <col min="10993" max="10993" width="52.75" style="2" bestFit="1" customWidth="1"/>
    <col min="10994" max="10994" width="1.625" style="2" customWidth="1"/>
    <col min="10995" max="10999" width="5.625" style="2" customWidth="1"/>
    <col min="11000" max="11000" width="3.5" style="2" customWidth="1"/>
    <col min="11001" max="11001" width="9" style="2"/>
    <col min="11002" max="11002" width="6" style="2" bestFit="1" customWidth="1"/>
    <col min="11003" max="11003" width="6.125" style="2" customWidth="1"/>
    <col min="11004" max="11004" width="3.625" style="2" customWidth="1"/>
    <col min="11005" max="11005" width="6.125" style="2" customWidth="1"/>
    <col min="11006" max="11006" width="1.625" style="2" customWidth="1"/>
    <col min="11007" max="11007" width="6.125" style="2" customWidth="1"/>
    <col min="11008" max="11008" width="1.625" style="2" customWidth="1"/>
    <col min="11009" max="11009" width="6.125" style="2" customWidth="1"/>
    <col min="11010" max="11010" width="3.625" style="2" customWidth="1"/>
    <col min="11011" max="11011" width="6.125" style="2" customWidth="1"/>
    <col min="11012" max="11012" width="5.625" style="2" bestFit="1" customWidth="1"/>
    <col min="11013" max="11241" width="9" style="2"/>
    <col min="11242" max="11242" width="1.625" style="2" customWidth="1"/>
    <col min="11243" max="11244" width="6.625" style="2" customWidth="1"/>
    <col min="11245" max="11245" width="1.625" style="2" customWidth="1"/>
    <col min="11246" max="11246" width="4.625" style="2" customWidth="1"/>
    <col min="11247" max="11247" width="14.125" style="2" bestFit="1" customWidth="1"/>
    <col min="11248" max="11248" width="9.125" style="2" customWidth="1"/>
    <col min="11249" max="11249" width="52.75" style="2" bestFit="1" customWidth="1"/>
    <col min="11250" max="11250" width="1.625" style="2" customWidth="1"/>
    <col min="11251" max="11255" width="5.625" style="2" customWidth="1"/>
    <col min="11256" max="11256" width="3.5" style="2" customWidth="1"/>
    <col min="11257" max="11257" width="9" style="2"/>
    <col min="11258" max="11258" width="6" style="2" bestFit="1" customWidth="1"/>
    <col min="11259" max="11259" width="6.125" style="2" customWidth="1"/>
    <col min="11260" max="11260" width="3.625" style="2" customWidth="1"/>
    <col min="11261" max="11261" width="6.125" style="2" customWidth="1"/>
    <col min="11262" max="11262" width="1.625" style="2" customWidth="1"/>
    <col min="11263" max="11263" width="6.125" style="2" customWidth="1"/>
    <col min="11264" max="11264" width="1.625" style="2" customWidth="1"/>
    <col min="11265" max="11265" width="6.125" style="2" customWidth="1"/>
    <col min="11266" max="11266" width="3.625" style="2" customWidth="1"/>
    <col min="11267" max="11267" width="6.125" style="2" customWidth="1"/>
    <col min="11268" max="11268" width="5.625" style="2" bestFit="1" customWidth="1"/>
    <col min="11269" max="11497" width="9" style="2"/>
    <col min="11498" max="11498" width="1.625" style="2" customWidth="1"/>
    <col min="11499" max="11500" width="6.625" style="2" customWidth="1"/>
    <col min="11501" max="11501" width="1.625" style="2" customWidth="1"/>
    <col min="11502" max="11502" width="4.625" style="2" customWidth="1"/>
    <col min="11503" max="11503" width="14.125" style="2" bestFit="1" customWidth="1"/>
    <col min="11504" max="11504" width="9.125" style="2" customWidth="1"/>
    <col min="11505" max="11505" width="52.75" style="2" bestFit="1" customWidth="1"/>
    <col min="11506" max="11506" width="1.625" style="2" customWidth="1"/>
    <col min="11507" max="11511" width="5.625" style="2" customWidth="1"/>
    <col min="11512" max="11512" width="3.5" style="2" customWidth="1"/>
    <col min="11513" max="11513" width="9" style="2"/>
    <col min="11514" max="11514" width="6" style="2" bestFit="1" customWidth="1"/>
    <col min="11515" max="11515" width="6.125" style="2" customWidth="1"/>
    <col min="11516" max="11516" width="3.625" style="2" customWidth="1"/>
    <col min="11517" max="11517" width="6.125" style="2" customWidth="1"/>
    <col min="11518" max="11518" width="1.625" style="2" customWidth="1"/>
    <col min="11519" max="11519" width="6.125" style="2" customWidth="1"/>
    <col min="11520" max="11520" width="1.625" style="2" customWidth="1"/>
    <col min="11521" max="11521" width="6.125" style="2" customWidth="1"/>
    <col min="11522" max="11522" width="3.625" style="2" customWidth="1"/>
    <col min="11523" max="11523" width="6.125" style="2" customWidth="1"/>
    <col min="11524" max="11524" width="5.625" style="2" bestFit="1" customWidth="1"/>
    <col min="11525" max="11753" width="9" style="2"/>
    <col min="11754" max="11754" width="1.625" style="2" customWidth="1"/>
    <col min="11755" max="11756" width="6.625" style="2" customWidth="1"/>
    <col min="11757" max="11757" width="1.625" style="2" customWidth="1"/>
    <col min="11758" max="11758" width="4.625" style="2" customWidth="1"/>
    <col min="11759" max="11759" width="14.125" style="2" bestFit="1" customWidth="1"/>
    <col min="11760" max="11760" width="9.125" style="2" customWidth="1"/>
    <col min="11761" max="11761" width="52.75" style="2" bestFit="1" customWidth="1"/>
    <col min="11762" max="11762" width="1.625" style="2" customWidth="1"/>
    <col min="11763" max="11767" width="5.625" style="2" customWidth="1"/>
    <col min="11768" max="11768" width="3.5" style="2" customWidth="1"/>
    <col min="11769" max="11769" width="9" style="2"/>
    <col min="11770" max="11770" width="6" style="2" bestFit="1" customWidth="1"/>
    <col min="11771" max="11771" width="6.125" style="2" customWidth="1"/>
    <col min="11772" max="11772" width="3.625" style="2" customWidth="1"/>
    <col min="11773" max="11773" width="6.125" style="2" customWidth="1"/>
    <col min="11774" max="11774" width="1.625" style="2" customWidth="1"/>
    <col min="11775" max="11775" width="6.125" style="2" customWidth="1"/>
    <col min="11776" max="11776" width="1.625" style="2" customWidth="1"/>
    <col min="11777" max="11777" width="6.125" style="2" customWidth="1"/>
    <col min="11778" max="11778" width="3.625" style="2" customWidth="1"/>
    <col min="11779" max="11779" width="6.125" style="2" customWidth="1"/>
    <col min="11780" max="11780" width="5.625" style="2" bestFit="1" customWidth="1"/>
    <col min="11781" max="12009" width="9" style="2"/>
    <col min="12010" max="12010" width="1.625" style="2" customWidth="1"/>
    <col min="12011" max="12012" width="6.625" style="2" customWidth="1"/>
    <col min="12013" max="12013" width="1.625" style="2" customWidth="1"/>
    <col min="12014" max="12014" width="4.625" style="2" customWidth="1"/>
    <col min="12015" max="12015" width="14.125" style="2" bestFit="1" customWidth="1"/>
    <col min="12016" max="12016" width="9.125" style="2" customWidth="1"/>
    <col min="12017" max="12017" width="52.75" style="2" bestFit="1" customWidth="1"/>
    <col min="12018" max="12018" width="1.625" style="2" customWidth="1"/>
    <col min="12019" max="12023" width="5.625" style="2" customWidth="1"/>
    <col min="12024" max="12024" width="3.5" style="2" customWidth="1"/>
    <col min="12025" max="12025" width="9" style="2"/>
    <col min="12026" max="12026" width="6" style="2" bestFit="1" customWidth="1"/>
    <col min="12027" max="12027" width="6.125" style="2" customWidth="1"/>
    <col min="12028" max="12028" width="3.625" style="2" customWidth="1"/>
    <col min="12029" max="12029" width="6.125" style="2" customWidth="1"/>
    <col min="12030" max="12030" width="1.625" style="2" customWidth="1"/>
    <col min="12031" max="12031" width="6.125" style="2" customWidth="1"/>
    <col min="12032" max="12032" width="1.625" style="2" customWidth="1"/>
    <col min="12033" max="12033" width="6.125" style="2" customWidth="1"/>
    <col min="12034" max="12034" width="3.625" style="2" customWidth="1"/>
    <col min="12035" max="12035" width="6.125" style="2" customWidth="1"/>
    <col min="12036" max="12036" width="5.625" style="2" bestFit="1" customWidth="1"/>
    <col min="12037" max="12265" width="9" style="2"/>
    <col min="12266" max="12266" width="1.625" style="2" customWidth="1"/>
    <col min="12267" max="12268" width="6.625" style="2" customWidth="1"/>
    <col min="12269" max="12269" width="1.625" style="2" customWidth="1"/>
    <col min="12270" max="12270" width="4.625" style="2" customWidth="1"/>
    <col min="12271" max="12271" width="14.125" style="2" bestFit="1" customWidth="1"/>
    <col min="12272" max="12272" width="9.125" style="2" customWidth="1"/>
    <col min="12273" max="12273" width="52.75" style="2" bestFit="1" customWidth="1"/>
    <col min="12274" max="12274" width="1.625" style="2" customWidth="1"/>
    <col min="12275" max="12279" width="5.625" style="2" customWidth="1"/>
    <col min="12280" max="12280" width="3.5" style="2" customWidth="1"/>
    <col min="12281" max="12281" width="9" style="2"/>
    <col min="12282" max="12282" width="6" style="2" bestFit="1" customWidth="1"/>
    <col min="12283" max="12283" width="6.125" style="2" customWidth="1"/>
    <col min="12284" max="12284" width="3.625" style="2" customWidth="1"/>
    <col min="12285" max="12285" width="6.125" style="2" customWidth="1"/>
    <col min="12286" max="12286" width="1.625" style="2" customWidth="1"/>
    <col min="12287" max="12287" width="6.125" style="2" customWidth="1"/>
    <col min="12288" max="12288" width="1.625" style="2" customWidth="1"/>
    <col min="12289" max="12289" width="6.125" style="2" customWidth="1"/>
    <col min="12290" max="12290" width="3.625" style="2" customWidth="1"/>
    <col min="12291" max="12291" width="6.125" style="2" customWidth="1"/>
    <col min="12292" max="12292" width="5.625" style="2" bestFit="1" customWidth="1"/>
    <col min="12293" max="12521" width="9" style="2"/>
    <col min="12522" max="12522" width="1.625" style="2" customWidth="1"/>
    <col min="12523" max="12524" width="6.625" style="2" customWidth="1"/>
    <col min="12525" max="12525" width="1.625" style="2" customWidth="1"/>
    <col min="12526" max="12526" width="4.625" style="2" customWidth="1"/>
    <col min="12527" max="12527" width="14.125" style="2" bestFit="1" customWidth="1"/>
    <col min="12528" max="12528" width="9.125" style="2" customWidth="1"/>
    <col min="12529" max="12529" width="52.75" style="2" bestFit="1" customWidth="1"/>
    <col min="12530" max="12530" width="1.625" style="2" customWidth="1"/>
    <col min="12531" max="12535" width="5.625" style="2" customWidth="1"/>
    <col min="12536" max="12536" width="3.5" style="2" customWidth="1"/>
    <col min="12537" max="12537" width="9" style="2"/>
    <col min="12538" max="12538" width="6" style="2" bestFit="1" customWidth="1"/>
    <col min="12539" max="12539" width="6.125" style="2" customWidth="1"/>
    <col min="12540" max="12540" width="3.625" style="2" customWidth="1"/>
    <col min="12541" max="12541" width="6.125" style="2" customWidth="1"/>
    <col min="12542" max="12542" width="1.625" style="2" customWidth="1"/>
    <col min="12543" max="12543" width="6.125" style="2" customWidth="1"/>
    <col min="12544" max="12544" width="1.625" style="2" customWidth="1"/>
    <col min="12545" max="12545" width="6.125" style="2" customWidth="1"/>
    <col min="12546" max="12546" width="3.625" style="2" customWidth="1"/>
    <col min="12547" max="12547" width="6.125" style="2" customWidth="1"/>
    <col min="12548" max="12548" width="5.625" style="2" bestFit="1" customWidth="1"/>
    <col min="12549" max="12777" width="9" style="2"/>
    <col min="12778" max="12778" width="1.625" style="2" customWidth="1"/>
    <col min="12779" max="12780" width="6.625" style="2" customWidth="1"/>
    <col min="12781" max="12781" width="1.625" style="2" customWidth="1"/>
    <col min="12782" max="12782" width="4.625" style="2" customWidth="1"/>
    <col min="12783" max="12783" width="14.125" style="2" bestFit="1" customWidth="1"/>
    <col min="12784" max="12784" width="9.125" style="2" customWidth="1"/>
    <col min="12785" max="12785" width="52.75" style="2" bestFit="1" customWidth="1"/>
    <col min="12786" max="12786" width="1.625" style="2" customWidth="1"/>
    <col min="12787" max="12791" width="5.625" style="2" customWidth="1"/>
    <col min="12792" max="12792" width="3.5" style="2" customWidth="1"/>
    <col min="12793" max="12793" width="9" style="2"/>
    <col min="12794" max="12794" width="6" style="2" bestFit="1" customWidth="1"/>
    <col min="12795" max="12795" width="6.125" style="2" customWidth="1"/>
    <col min="12796" max="12796" width="3.625" style="2" customWidth="1"/>
    <col min="12797" max="12797" width="6.125" style="2" customWidth="1"/>
    <col min="12798" max="12798" width="1.625" style="2" customWidth="1"/>
    <col min="12799" max="12799" width="6.125" style="2" customWidth="1"/>
    <col min="12800" max="12800" width="1.625" style="2" customWidth="1"/>
    <col min="12801" max="12801" width="6.125" style="2" customWidth="1"/>
    <col min="12802" max="12802" width="3.625" style="2" customWidth="1"/>
    <col min="12803" max="12803" width="6.125" style="2" customWidth="1"/>
    <col min="12804" max="12804" width="5.625" style="2" bestFit="1" customWidth="1"/>
    <col min="12805" max="13033" width="9" style="2"/>
    <col min="13034" max="13034" width="1.625" style="2" customWidth="1"/>
    <col min="13035" max="13036" width="6.625" style="2" customWidth="1"/>
    <col min="13037" max="13037" width="1.625" style="2" customWidth="1"/>
    <col min="13038" max="13038" width="4.625" style="2" customWidth="1"/>
    <col min="13039" max="13039" width="14.125" style="2" bestFit="1" customWidth="1"/>
    <col min="13040" max="13040" width="9.125" style="2" customWidth="1"/>
    <col min="13041" max="13041" width="52.75" style="2" bestFit="1" customWidth="1"/>
    <col min="13042" max="13042" width="1.625" style="2" customWidth="1"/>
    <col min="13043" max="13047" width="5.625" style="2" customWidth="1"/>
    <col min="13048" max="13048" width="3.5" style="2" customWidth="1"/>
    <col min="13049" max="13049" width="9" style="2"/>
    <col min="13050" max="13050" width="6" style="2" bestFit="1" customWidth="1"/>
    <col min="13051" max="13051" width="6.125" style="2" customWidth="1"/>
    <col min="13052" max="13052" width="3.625" style="2" customWidth="1"/>
    <col min="13053" max="13053" width="6.125" style="2" customWidth="1"/>
    <col min="13054" max="13054" width="1.625" style="2" customWidth="1"/>
    <col min="13055" max="13055" width="6.125" style="2" customWidth="1"/>
    <col min="13056" max="13056" width="1.625" style="2" customWidth="1"/>
    <col min="13057" max="13057" width="6.125" style="2" customWidth="1"/>
    <col min="13058" max="13058" width="3.625" style="2" customWidth="1"/>
    <col min="13059" max="13059" width="6.125" style="2" customWidth="1"/>
    <col min="13060" max="13060" width="5.625" style="2" bestFit="1" customWidth="1"/>
    <col min="13061" max="13289" width="9" style="2"/>
    <col min="13290" max="13290" width="1.625" style="2" customWidth="1"/>
    <col min="13291" max="13292" width="6.625" style="2" customWidth="1"/>
    <col min="13293" max="13293" width="1.625" style="2" customWidth="1"/>
    <col min="13294" max="13294" width="4.625" style="2" customWidth="1"/>
    <col min="13295" max="13295" width="14.125" style="2" bestFit="1" customWidth="1"/>
    <col min="13296" max="13296" width="9.125" style="2" customWidth="1"/>
    <col min="13297" max="13297" width="52.75" style="2" bestFit="1" customWidth="1"/>
    <col min="13298" max="13298" width="1.625" style="2" customWidth="1"/>
    <col min="13299" max="13303" width="5.625" style="2" customWidth="1"/>
    <col min="13304" max="13304" width="3.5" style="2" customWidth="1"/>
    <col min="13305" max="13305" width="9" style="2"/>
    <col min="13306" max="13306" width="6" style="2" bestFit="1" customWidth="1"/>
    <col min="13307" max="13307" width="6.125" style="2" customWidth="1"/>
    <col min="13308" max="13308" width="3.625" style="2" customWidth="1"/>
    <col min="13309" max="13309" width="6.125" style="2" customWidth="1"/>
    <col min="13310" max="13310" width="1.625" style="2" customWidth="1"/>
    <col min="13311" max="13311" width="6.125" style="2" customWidth="1"/>
    <col min="13312" max="13312" width="1.625" style="2" customWidth="1"/>
    <col min="13313" max="13313" width="6.125" style="2" customWidth="1"/>
    <col min="13314" max="13314" width="3.625" style="2" customWidth="1"/>
    <col min="13315" max="13315" width="6.125" style="2" customWidth="1"/>
    <col min="13316" max="13316" width="5.625" style="2" bestFit="1" customWidth="1"/>
    <col min="13317" max="13545" width="9" style="2"/>
    <col min="13546" max="13546" width="1.625" style="2" customWidth="1"/>
    <col min="13547" max="13548" width="6.625" style="2" customWidth="1"/>
    <col min="13549" max="13549" width="1.625" style="2" customWidth="1"/>
    <col min="13550" max="13550" width="4.625" style="2" customWidth="1"/>
    <col min="13551" max="13551" width="14.125" style="2" bestFit="1" customWidth="1"/>
    <col min="13552" max="13552" width="9.125" style="2" customWidth="1"/>
    <col min="13553" max="13553" width="52.75" style="2" bestFit="1" customWidth="1"/>
    <col min="13554" max="13554" width="1.625" style="2" customWidth="1"/>
    <col min="13555" max="13559" width="5.625" style="2" customWidth="1"/>
    <col min="13560" max="13560" width="3.5" style="2" customWidth="1"/>
    <col min="13561" max="13561" width="9" style="2"/>
    <col min="13562" max="13562" width="6" style="2" bestFit="1" customWidth="1"/>
    <col min="13563" max="13563" width="6.125" style="2" customWidth="1"/>
    <col min="13564" max="13564" width="3.625" style="2" customWidth="1"/>
    <col min="13565" max="13565" width="6.125" style="2" customWidth="1"/>
    <col min="13566" max="13566" width="1.625" style="2" customWidth="1"/>
    <col min="13567" max="13567" width="6.125" style="2" customWidth="1"/>
    <col min="13568" max="13568" width="1.625" style="2" customWidth="1"/>
    <col min="13569" max="13569" width="6.125" style="2" customWidth="1"/>
    <col min="13570" max="13570" width="3.625" style="2" customWidth="1"/>
    <col min="13571" max="13571" width="6.125" style="2" customWidth="1"/>
    <col min="13572" max="13572" width="5.625" style="2" bestFit="1" customWidth="1"/>
    <col min="13573" max="13801" width="9" style="2"/>
    <col min="13802" max="13802" width="1.625" style="2" customWidth="1"/>
    <col min="13803" max="13804" width="6.625" style="2" customWidth="1"/>
    <col min="13805" max="13805" width="1.625" style="2" customWidth="1"/>
    <col min="13806" max="13806" width="4.625" style="2" customWidth="1"/>
    <col min="13807" max="13807" width="14.125" style="2" bestFit="1" customWidth="1"/>
    <col min="13808" max="13808" width="9.125" style="2" customWidth="1"/>
    <col min="13809" max="13809" width="52.75" style="2" bestFit="1" customWidth="1"/>
    <col min="13810" max="13810" width="1.625" style="2" customWidth="1"/>
    <col min="13811" max="13815" width="5.625" style="2" customWidth="1"/>
    <col min="13816" max="13816" width="3.5" style="2" customWidth="1"/>
    <col min="13817" max="13817" width="9" style="2"/>
    <col min="13818" max="13818" width="6" style="2" bestFit="1" customWidth="1"/>
    <col min="13819" max="13819" width="6.125" style="2" customWidth="1"/>
    <col min="13820" max="13820" width="3.625" style="2" customWidth="1"/>
    <col min="13821" max="13821" width="6.125" style="2" customWidth="1"/>
    <col min="13822" max="13822" width="1.625" style="2" customWidth="1"/>
    <col min="13823" max="13823" width="6.125" style="2" customWidth="1"/>
    <col min="13824" max="13824" width="1.625" style="2" customWidth="1"/>
    <col min="13825" max="13825" width="6.125" style="2" customWidth="1"/>
    <col min="13826" max="13826" width="3.625" style="2" customWidth="1"/>
    <col min="13827" max="13827" width="6.125" style="2" customWidth="1"/>
    <col min="13828" max="13828" width="5.625" style="2" bestFit="1" customWidth="1"/>
    <col min="13829" max="14057" width="9" style="2"/>
    <col min="14058" max="14058" width="1.625" style="2" customWidth="1"/>
    <col min="14059" max="14060" width="6.625" style="2" customWidth="1"/>
    <col min="14061" max="14061" width="1.625" style="2" customWidth="1"/>
    <col min="14062" max="14062" width="4.625" style="2" customWidth="1"/>
    <col min="14063" max="14063" width="14.125" style="2" bestFit="1" customWidth="1"/>
    <col min="14064" max="14064" width="9.125" style="2" customWidth="1"/>
    <col min="14065" max="14065" width="52.75" style="2" bestFit="1" customWidth="1"/>
    <col min="14066" max="14066" width="1.625" style="2" customWidth="1"/>
    <col min="14067" max="14071" width="5.625" style="2" customWidth="1"/>
    <col min="14072" max="14072" width="3.5" style="2" customWidth="1"/>
    <col min="14073" max="14073" width="9" style="2"/>
    <col min="14074" max="14074" width="6" style="2" bestFit="1" customWidth="1"/>
    <col min="14075" max="14075" width="6.125" style="2" customWidth="1"/>
    <col min="14076" max="14076" width="3.625" style="2" customWidth="1"/>
    <col min="14077" max="14077" width="6.125" style="2" customWidth="1"/>
    <col min="14078" max="14078" width="1.625" style="2" customWidth="1"/>
    <col min="14079" max="14079" width="6.125" style="2" customWidth="1"/>
    <col min="14080" max="14080" width="1.625" style="2" customWidth="1"/>
    <col min="14081" max="14081" width="6.125" style="2" customWidth="1"/>
    <col min="14082" max="14082" width="3.625" style="2" customWidth="1"/>
    <col min="14083" max="14083" width="6.125" style="2" customWidth="1"/>
    <col min="14084" max="14084" width="5.625" style="2" bestFit="1" customWidth="1"/>
    <col min="14085" max="14313" width="9" style="2"/>
    <col min="14314" max="14314" width="1.625" style="2" customWidth="1"/>
    <col min="14315" max="14316" width="6.625" style="2" customWidth="1"/>
    <col min="14317" max="14317" width="1.625" style="2" customWidth="1"/>
    <col min="14318" max="14318" width="4.625" style="2" customWidth="1"/>
    <col min="14319" max="14319" width="14.125" style="2" bestFit="1" customWidth="1"/>
    <col min="14320" max="14320" width="9.125" style="2" customWidth="1"/>
    <col min="14321" max="14321" width="52.75" style="2" bestFit="1" customWidth="1"/>
    <col min="14322" max="14322" width="1.625" style="2" customWidth="1"/>
    <col min="14323" max="14327" width="5.625" style="2" customWidth="1"/>
    <col min="14328" max="14328" width="3.5" style="2" customWidth="1"/>
    <col min="14329" max="14329" width="9" style="2"/>
    <col min="14330" max="14330" width="6" style="2" bestFit="1" customWidth="1"/>
    <col min="14331" max="14331" width="6.125" style="2" customWidth="1"/>
    <col min="14332" max="14332" width="3.625" style="2" customWidth="1"/>
    <col min="14333" max="14333" width="6.125" style="2" customWidth="1"/>
    <col min="14334" max="14334" width="1.625" style="2" customWidth="1"/>
    <col min="14335" max="14335" width="6.125" style="2" customWidth="1"/>
    <col min="14336" max="14336" width="1.625" style="2" customWidth="1"/>
    <col min="14337" max="14337" width="6.125" style="2" customWidth="1"/>
    <col min="14338" max="14338" width="3.625" style="2" customWidth="1"/>
    <col min="14339" max="14339" width="6.125" style="2" customWidth="1"/>
    <col min="14340" max="14340" width="5.625" style="2" bestFit="1" customWidth="1"/>
    <col min="14341" max="14569" width="9" style="2"/>
    <col min="14570" max="14570" width="1.625" style="2" customWidth="1"/>
    <col min="14571" max="14572" width="6.625" style="2" customWidth="1"/>
    <col min="14573" max="14573" width="1.625" style="2" customWidth="1"/>
    <col min="14574" max="14574" width="4.625" style="2" customWidth="1"/>
    <col min="14575" max="14575" width="14.125" style="2" bestFit="1" customWidth="1"/>
    <col min="14576" max="14576" width="9.125" style="2" customWidth="1"/>
    <col min="14577" max="14577" width="52.75" style="2" bestFit="1" customWidth="1"/>
    <col min="14578" max="14578" width="1.625" style="2" customWidth="1"/>
    <col min="14579" max="14583" width="5.625" style="2" customWidth="1"/>
    <col min="14584" max="14584" width="3.5" style="2" customWidth="1"/>
    <col min="14585" max="14585" width="9" style="2"/>
    <col min="14586" max="14586" width="6" style="2" bestFit="1" customWidth="1"/>
    <col min="14587" max="14587" width="6.125" style="2" customWidth="1"/>
    <col min="14588" max="14588" width="3.625" style="2" customWidth="1"/>
    <col min="14589" max="14589" width="6.125" style="2" customWidth="1"/>
    <col min="14590" max="14590" width="1.625" style="2" customWidth="1"/>
    <col min="14591" max="14591" width="6.125" style="2" customWidth="1"/>
    <col min="14592" max="14592" width="1.625" style="2" customWidth="1"/>
    <col min="14593" max="14593" width="6.125" style="2" customWidth="1"/>
    <col min="14594" max="14594" width="3.625" style="2" customWidth="1"/>
    <col min="14595" max="14595" width="6.125" style="2" customWidth="1"/>
    <col min="14596" max="14596" width="5.625" style="2" bestFit="1" customWidth="1"/>
    <col min="14597" max="14825" width="9" style="2"/>
    <col min="14826" max="14826" width="1.625" style="2" customWidth="1"/>
    <col min="14827" max="14828" width="6.625" style="2" customWidth="1"/>
    <col min="14829" max="14829" width="1.625" style="2" customWidth="1"/>
    <col min="14830" max="14830" width="4.625" style="2" customWidth="1"/>
    <col min="14831" max="14831" width="14.125" style="2" bestFit="1" customWidth="1"/>
    <col min="14832" max="14832" width="9.125" style="2" customWidth="1"/>
    <col min="14833" max="14833" width="52.75" style="2" bestFit="1" customWidth="1"/>
    <col min="14834" max="14834" width="1.625" style="2" customWidth="1"/>
    <col min="14835" max="14839" width="5.625" style="2" customWidth="1"/>
    <col min="14840" max="14840" width="3.5" style="2" customWidth="1"/>
    <col min="14841" max="14841" width="9" style="2"/>
    <col min="14842" max="14842" width="6" style="2" bestFit="1" customWidth="1"/>
    <col min="14843" max="14843" width="6.125" style="2" customWidth="1"/>
    <col min="14844" max="14844" width="3.625" style="2" customWidth="1"/>
    <col min="14845" max="14845" width="6.125" style="2" customWidth="1"/>
    <col min="14846" max="14846" width="1.625" style="2" customWidth="1"/>
    <col min="14847" max="14847" width="6.125" style="2" customWidth="1"/>
    <col min="14848" max="14848" width="1.625" style="2" customWidth="1"/>
    <col min="14849" max="14849" width="6.125" style="2" customWidth="1"/>
    <col min="14850" max="14850" width="3.625" style="2" customWidth="1"/>
    <col min="14851" max="14851" width="6.125" style="2" customWidth="1"/>
    <col min="14852" max="14852" width="5.625" style="2" bestFit="1" customWidth="1"/>
    <col min="14853" max="15081" width="9" style="2"/>
    <col min="15082" max="15082" width="1.625" style="2" customWidth="1"/>
    <col min="15083" max="15084" width="6.625" style="2" customWidth="1"/>
    <col min="15085" max="15085" width="1.625" style="2" customWidth="1"/>
    <col min="15086" max="15086" width="4.625" style="2" customWidth="1"/>
    <col min="15087" max="15087" width="14.125" style="2" bestFit="1" customWidth="1"/>
    <col min="15088" max="15088" width="9.125" style="2" customWidth="1"/>
    <col min="15089" max="15089" width="52.75" style="2" bestFit="1" customWidth="1"/>
    <col min="15090" max="15090" width="1.625" style="2" customWidth="1"/>
    <col min="15091" max="15095" width="5.625" style="2" customWidth="1"/>
    <col min="15096" max="15096" width="3.5" style="2" customWidth="1"/>
    <col min="15097" max="15097" width="9" style="2"/>
    <col min="15098" max="15098" width="6" style="2" bestFit="1" customWidth="1"/>
    <col min="15099" max="15099" width="6.125" style="2" customWidth="1"/>
    <col min="15100" max="15100" width="3.625" style="2" customWidth="1"/>
    <col min="15101" max="15101" width="6.125" style="2" customWidth="1"/>
    <col min="15102" max="15102" width="1.625" style="2" customWidth="1"/>
    <col min="15103" max="15103" width="6.125" style="2" customWidth="1"/>
    <col min="15104" max="15104" width="1.625" style="2" customWidth="1"/>
    <col min="15105" max="15105" width="6.125" style="2" customWidth="1"/>
    <col min="15106" max="15106" width="3.625" style="2" customWidth="1"/>
    <col min="15107" max="15107" width="6.125" style="2" customWidth="1"/>
    <col min="15108" max="15108" width="5.625" style="2" bestFit="1" customWidth="1"/>
    <col min="15109" max="15337" width="9" style="2"/>
    <col min="15338" max="15338" width="1.625" style="2" customWidth="1"/>
    <col min="15339" max="15340" width="6.625" style="2" customWidth="1"/>
    <col min="15341" max="15341" width="1.625" style="2" customWidth="1"/>
    <col min="15342" max="15342" width="4.625" style="2" customWidth="1"/>
    <col min="15343" max="15343" width="14.125" style="2" bestFit="1" customWidth="1"/>
    <col min="15344" max="15344" width="9.125" style="2" customWidth="1"/>
    <col min="15345" max="15345" width="52.75" style="2" bestFit="1" customWidth="1"/>
    <col min="15346" max="15346" width="1.625" style="2" customWidth="1"/>
    <col min="15347" max="15351" width="5.625" style="2" customWidth="1"/>
    <col min="15352" max="15352" width="3.5" style="2" customWidth="1"/>
    <col min="15353" max="15353" width="9" style="2"/>
    <col min="15354" max="15354" width="6" style="2" bestFit="1" customWidth="1"/>
    <col min="15355" max="15355" width="6.125" style="2" customWidth="1"/>
    <col min="15356" max="15356" width="3.625" style="2" customWidth="1"/>
    <col min="15357" max="15357" width="6.125" style="2" customWidth="1"/>
    <col min="15358" max="15358" width="1.625" style="2" customWidth="1"/>
    <col min="15359" max="15359" width="6.125" style="2" customWidth="1"/>
    <col min="15360" max="15360" width="1.625" style="2" customWidth="1"/>
    <col min="15361" max="15361" width="6.125" style="2" customWidth="1"/>
    <col min="15362" max="15362" width="3.625" style="2" customWidth="1"/>
    <col min="15363" max="15363" width="6.125" style="2" customWidth="1"/>
    <col min="15364" max="15364" width="5.625" style="2" bestFit="1" customWidth="1"/>
    <col min="15365" max="15593" width="9" style="2"/>
    <col min="15594" max="15594" width="1.625" style="2" customWidth="1"/>
    <col min="15595" max="15596" width="6.625" style="2" customWidth="1"/>
    <col min="15597" max="15597" width="1.625" style="2" customWidth="1"/>
    <col min="15598" max="15598" width="4.625" style="2" customWidth="1"/>
    <col min="15599" max="15599" width="14.125" style="2" bestFit="1" customWidth="1"/>
    <col min="15600" max="15600" width="9.125" style="2" customWidth="1"/>
    <col min="15601" max="15601" width="52.75" style="2" bestFit="1" customWidth="1"/>
    <col min="15602" max="15602" width="1.625" style="2" customWidth="1"/>
    <col min="15603" max="15607" width="5.625" style="2" customWidth="1"/>
    <col min="15608" max="15608" width="3.5" style="2" customWidth="1"/>
    <col min="15609" max="15609" width="9" style="2"/>
    <col min="15610" max="15610" width="6" style="2" bestFit="1" customWidth="1"/>
    <col min="15611" max="15611" width="6.125" style="2" customWidth="1"/>
    <col min="15612" max="15612" width="3.625" style="2" customWidth="1"/>
    <col min="15613" max="15613" width="6.125" style="2" customWidth="1"/>
    <col min="15614" max="15614" width="1.625" style="2" customWidth="1"/>
    <col min="15615" max="15615" width="6.125" style="2" customWidth="1"/>
    <col min="15616" max="15616" width="1.625" style="2" customWidth="1"/>
    <col min="15617" max="15617" width="6.125" style="2" customWidth="1"/>
    <col min="15618" max="15618" width="3.625" style="2" customWidth="1"/>
    <col min="15619" max="15619" width="6.125" style="2" customWidth="1"/>
    <col min="15620" max="15620" width="5.625" style="2" bestFit="1" customWidth="1"/>
    <col min="15621" max="15849" width="9" style="2"/>
    <col min="15850" max="15850" width="1.625" style="2" customWidth="1"/>
    <col min="15851" max="15852" width="6.625" style="2" customWidth="1"/>
    <col min="15853" max="15853" width="1.625" style="2" customWidth="1"/>
    <col min="15854" max="15854" width="4.625" style="2" customWidth="1"/>
    <col min="15855" max="15855" width="14.125" style="2" bestFit="1" customWidth="1"/>
    <col min="15856" max="15856" width="9.125" style="2" customWidth="1"/>
    <col min="15857" max="15857" width="52.75" style="2" bestFit="1" customWidth="1"/>
    <col min="15858" max="15858" width="1.625" style="2" customWidth="1"/>
    <col min="15859" max="15863" width="5.625" style="2" customWidth="1"/>
    <col min="15864" max="15864" width="3.5" style="2" customWidth="1"/>
    <col min="15865" max="15865" width="9" style="2"/>
    <col min="15866" max="15866" width="6" style="2" bestFit="1" customWidth="1"/>
    <col min="15867" max="15867" width="6.125" style="2" customWidth="1"/>
    <col min="15868" max="15868" width="3.625" style="2" customWidth="1"/>
    <col min="15869" max="15869" width="6.125" style="2" customWidth="1"/>
    <col min="15870" max="15870" width="1.625" style="2" customWidth="1"/>
    <col min="15871" max="15871" width="6.125" style="2" customWidth="1"/>
    <col min="15872" max="15872" width="1.625" style="2" customWidth="1"/>
    <col min="15873" max="15873" width="6.125" style="2" customWidth="1"/>
    <col min="15874" max="15874" width="3.625" style="2" customWidth="1"/>
    <col min="15875" max="15875" width="6.125" style="2" customWidth="1"/>
    <col min="15876" max="15876" width="5.625" style="2" bestFit="1" customWidth="1"/>
    <col min="15877" max="16105" width="9" style="2"/>
    <col min="16106" max="16106" width="1.625" style="2" customWidth="1"/>
    <col min="16107" max="16108" width="6.625" style="2" customWidth="1"/>
    <col min="16109" max="16109" width="1.625" style="2" customWidth="1"/>
    <col min="16110" max="16110" width="4.625" style="2" customWidth="1"/>
    <col min="16111" max="16111" width="14.125" style="2" bestFit="1" customWidth="1"/>
    <col min="16112" max="16112" width="9.125" style="2" customWidth="1"/>
    <col min="16113" max="16113" width="52.75" style="2" bestFit="1" customWidth="1"/>
    <col min="16114" max="16114" width="1.625" style="2" customWidth="1"/>
    <col min="16115" max="16119" width="5.625" style="2" customWidth="1"/>
    <col min="16120" max="16120" width="3.5" style="2" customWidth="1"/>
    <col min="16121" max="16121" width="9" style="2"/>
    <col min="16122" max="16122" width="6" style="2" bestFit="1" customWidth="1"/>
    <col min="16123" max="16123" width="6.125" style="2" customWidth="1"/>
    <col min="16124" max="16124" width="3.625" style="2" customWidth="1"/>
    <col min="16125" max="16125" width="6.125" style="2" customWidth="1"/>
    <col min="16126" max="16126" width="1.625" style="2" customWidth="1"/>
    <col min="16127" max="16127" width="6.125" style="2" customWidth="1"/>
    <col min="16128" max="16128" width="1.625" style="2" customWidth="1"/>
    <col min="16129" max="16129" width="6.125" style="2" customWidth="1"/>
    <col min="16130" max="16130" width="3.625" style="2" customWidth="1"/>
    <col min="16131" max="16131" width="6.125" style="2" customWidth="1"/>
    <col min="16132" max="16132" width="5.625" style="2" bestFit="1" customWidth="1"/>
    <col min="16133" max="16384" width="9" style="2"/>
  </cols>
  <sheetData>
    <row r="1" spans="1:13" ht="20.100000000000001" customHeight="1" thickBot="1">
      <c r="A1" s="368" t="s">
        <v>586</v>
      </c>
      <c r="B1" s="369"/>
      <c r="C1" s="369"/>
      <c r="D1" s="369"/>
      <c r="E1" s="369"/>
      <c r="F1" s="369"/>
      <c r="G1" s="370"/>
      <c r="J1" s="3"/>
      <c r="K1" s="4"/>
    </row>
    <row r="2" spans="1:13" ht="29.25" thickBot="1">
      <c r="A2" s="5" t="s">
        <v>568</v>
      </c>
      <c r="B2" s="6"/>
      <c r="C2" s="6"/>
      <c r="D2" s="6"/>
      <c r="E2" s="6"/>
      <c r="F2" s="6"/>
      <c r="G2" s="6"/>
      <c r="H2" s="6"/>
      <c r="I2" s="6"/>
      <c r="J2" s="7"/>
      <c r="K2" s="7"/>
      <c r="L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c r="C8" s="9"/>
      <c r="D8" s="9"/>
      <c r="E8" s="9"/>
      <c r="F8" s="8"/>
      <c r="G8" s="8"/>
    </row>
    <row r="9" spans="1:13" ht="17.25" customHeight="1">
      <c r="A9" s="8"/>
      <c r="B9" s="42"/>
      <c r="C9" s="9"/>
      <c r="D9" s="9"/>
      <c r="E9" s="9"/>
      <c r="F9" s="8"/>
      <c r="G9" s="8"/>
    </row>
    <row r="10" spans="1:13" ht="17.25" customHeight="1">
      <c r="A10" s="8"/>
      <c r="B10" s="42"/>
      <c r="C10" s="9"/>
      <c r="D10" s="9"/>
      <c r="E10" s="9"/>
      <c r="F10" s="8"/>
      <c r="G10" s="8"/>
    </row>
    <row r="11" spans="1:13" ht="33">
      <c r="B11" s="371"/>
      <c r="C11" s="434"/>
      <c r="D11" s="434"/>
      <c r="E11" s="434"/>
      <c r="F11" s="435"/>
      <c r="G11" s="380" t="s">
        <v>68</v>
      </c>
      <c r="H11" s="380" t="s">
        <v>69</v>
      </c>
      <c r="I11" s="152"/>
      <c r="J11" s="453" t="s">
        <v>112</v>
      </c>
      <c r="K11" s="459"/>
    </row>
    <row r="12" spans="1:13" ht="31.5">
      <c r="B12" s="436"/>
      <c r="C12" s="437"/>
      <c r="D12" s="437"/>
      <c r="E12" s="437"/>
      <c r="F12" s="438"/>
      <c r="G12" s="411"/>
      <c r="H12" s="411"/>
      <c r="I12" s="152"/>
      <c r="J12" s="406" t="s">
        <v>313</v>
      </c>
      <c r="K12" s="407"/>
      <c r="M12" s="160" t="s">
        <v>395</v>
      </c>
    </row>
    <row r="13" spans="1:13" ht="16.5">
      <c r="B13" s="436"/>
      <c r="C13" s="437"/>
      <c r="D13" s="437"/>
      <c r="E13" s="437"/>
      <c r="F13" s="438"/>
      <c r="G13" s="411"/>
      <c r="H13" s="411"/>
      <c r="I13" s="152"/>
      <c r="J13" s="164" t="s">
        <v>406</v>
      </c>
      <c r="K13" s="164" t="s">
        <v>407</v>
      </c>
    </row>
    <row r="14" spans="1:13" ht="24">
      <c r="B14" s="439"/>
      <c r="C14" s="440"/>
      <c r="D14" s="440"/>
      <c r="E14" s="440"/>
      <c r="F14" s="441"/>
      <c r="G14" s="412"/>
      <c r="H14" s="412"/>
      <c r="I14" s="1"/>
      <c r="J14" s="181" t="s">
        <v>397</v>
      </c>
      <c r="K14" s="181" t="s">
        <v>398</v>
      </c>
    </row>
    <row r="15" spans="1:13" ht="20.100000000000001" customHeight="1">
      <c r="A15" s="11"/>
      <c r="B15" s="12"/>
      <c r="C15" s="13"/>
      <c r="D15" s="13"/>
      <c r="E15" s="12"/>
      <c r="F15" s="12"/>
      <c r="G15" s="14"/>
      <c r="H15" s="15"/>
      <c r="I15" s="13"/>
      <c r="J15" s="16"/>
      <c r="K15" s="16"/>
    </row>
    <row r="16" spans="1:13" ht="30" customHeight="1">
      <c r="B16" s="201" t="s">
        <v>113</v>
      </c>
      <c r="C16" s="237" t="s">
        <v>408</v>
      </c>
      <c r="D16" s="250"/>
      <c r="E16" s="250"/>
      <c r="F16" s="238"/>
      <c r="G16" s="165" t="s">
        <v>569</v>
      </c>
      <c r="H16" s="182" t="s">
        <v>570</v>
      </c>
      <c r="I16" s="32"/>
      <c r="J16" s="10" t="s">
        <v>3</v>
      </c>
      <c r="K16" s="10" t="s">
        <v>3</v>
      </c>
    </row>
    <row r="17" spans="2:12" ht="20.100000000000001" customHeight="1">
      <c r="B17" s="156"/>
      <c r="C17" s="12"/>
      <c r="D17" s="17"/>
      <c r="E17" s="12"/>
      <c r="F17" s="12"/>
      <c r="G17" s="25" t="s">
        <v>76</v>
      </c>
      <c r="H17" s="22"/>
      <c r="I17" s="23"/>
      <c r="J17" s="24"/>
      <c r="K17" s="16"/>
    </row>
    <row r="18" spans="2:12" ht="20.100000000000001" customHeight="1">
      <c r="B18" s="433" t="s">
        <v>114</v>
      </c>
      <c r="C18" s="407" t="s">
        <v>206</v>
      </c>
      <c r="D18" s="407"/>
      <c r="E18" s="407"/>
      <c r="F18" s="407"/>
      <c r="G18" s="167" t="s">
        <v>73</v>
      </c>
      <c r="H18" s="183" t="s">
        <v>423</v>
      </c>
      <c r="I18" s="184"/>
      <c r="J18" s="10" t="s">
        <v>3</v>
      </c>
      <c r="K18" s="10" t="s">
        <v>3</v>
      </c>
    </row>
    <row r="19" spans="2:12" ht="20.100000000000001" customHeight="1">
      <c r="B19" s="460"/>
      <c r="C19" s="407"/>
      <c r="D19" s="407"/>
      <c r="E19" s="407"/>
      <c r="F19" s="407"/>
      <c r="G19" s="167" t="s">
        <v>424</v>
      </c>
      <c r="H19" s="183" t="s">
        <v>425</v>
      </c>
      <c r="I19" s="184"/>
      <c r="J19" s="10" t="s">
        <v>3</v>
      </c>
      <c r="K19" s="10" t="s">
        <v>3</v>
      </c>
    </row>
    <row r="20" spans="2:12" ht="20.100000000000001" customHeight="1">
      <c r="B20" s="460"/>
      <c r="C20" s="407"/>
      <c r="D20" s="407"/>
      <c r="E20" s="407"/>
      <c r="F20" s="407"/>
      <c r="G20" s="167" t="s">
        <v>426</v>
      </c>
      <c r="H20" s="183" t="s">
        <v>427</v>
      </c>
      <c r="I20" s="184"/>
      <c r="J20" s="10" t="s">
        <v>3</v>
      </c>
      <c r="K20" s="10" t="s">
        <v>3</v>
      </c>
    </row>
    <row r="21" spans="2:12" ht="20.100000000000001" customHeight="1">
      <c r="B21" s="38"/>
      <c r="C21" s="12"/>
      <c r="D21" s="17"/>
      <c r="E21" s="12"/>
      <c r="F21" s="12"/>
      <c r="G21" s="36" t="s">
        <v>76</v>
      </c>
      <c r="H21" s="15"/>
      <c r="I21" s="23"/>
      <c r="J21" s="24"/>
      <c r="K21" s="16"/>
    </row>
    <row r="22" spans="2:12" ht="20.100000000000001" customHeight="1">
      <c r="B22" s="388" t="s">
        <v>115</v>
      </c>
      <c r="C22" s="461" t="s">
        <v>428</v>
      </c>
      <c r="D22" s="462"/>
      <c r="E22" s="462"/>
      <c r="F22" s="463"/>
      <c r="G22" s="168" t="s">
        <v>429</v>
      </c>
      <c r="H22" s="19" t="s">
        <v>430</v>
      </c>
      <c r="I22" s="20"/>
      <c r="J22" s="10" t="s">
        <v>4</v>
      </c>
      <c r="K22" s="10" t="s">
        <v>4</v>
      </c>
    </row>
    <row r="23" spans="2:12" ht="20.100000000000001" customHeight="1">
      <c r="B23" s="401"/>
      <c r="C23" s="464"/>
      <c r="D23" s="465"/>
      <c r="E23" s="465"/>
      <c r="F23" s="466"/>
      <c r="G23" s="167" t="s">
        <v>253</v>
      </c>
      <c r="H23" s="19" t="s">
        <v>431</v>
      </c>
      <c r="I23" s="20"/>
      <c r="J23" s="10" t="s">
        <v>3</v>
      </c>
      <c r="K23" s="10" t="s">
        <v>3</v>
      </c>
    </row>
    <row r="24" spans="2:12" ht="20.100000000000001" customHeight="1">
      <c r="B24" s="134"/>
      <c r="C24" s="185"/>
      <c r="D24" s="17"/>
      <c r="E24" s="12"/>
      <c r="F24" s="12"/>
      <c r="G24" s="171" t="s">
        <v>76</v>
      </c>
      <c r="H24" s="186"/>
      <c r="I24" s="23"/>
      <c r="J24" s="24"/>
      <c r="K24" s="16"/>
    </row>
    <row r="25" spans="2:12" ht="20.100000000000001" customHeight="1">
      <c r="B25" s="388" t="s">
        <v>205</v>
      </c>
      <c r="C25" s="391" t="s">
        <v>432</v>
      </c>
      <c r="D25" s="392"/>
      <c r="E25" s="392"/>
      <c r="F25" s="393"/>
      <c r="G25" s="168" t="s">
        <v>73</v>
      </c>
      <c r="H25" s="187" t="s">
        <v>433</v>
      </c>
      <c r="I25" s="20"/>
      <c r="J25" s="10" t="s">
        <v>3</v>
      </c>
      <c r="K25" s="10" t="s">
        <v>3</v>
      </c>
    </row>
    <row r="26" spans="2:12" ht="20.100000000000001" customHeight="1">
      <c r="B26" s="400"/>
      <c r="C26" s="394"/>
      <c r="D26" s="398"/>
      <c r="E26" s="398"/>
      <c r="F26" s="399"/>
      <c r="G26" s="167" t="s">
        <v>434</v>
      </c>
      <c r="H26" s="19" t="s">
        <v>435</v>
      </c>
      <c r="I26" s="20"/>
      <c r="J26" s="10" t="s">
        <v>3</v>
      </c>
      <c r="K26" s="10" t="s">
        <v>3</v>
      </c>
    </row>
    <row r="27" spans="2:12" ht="20.100000000000001" customHeight="1">
      <c r="B27" s="188"/>
      <c r="C27" s="189"/>
      <c r="D27" s="17"/>
      <c r="E27" s="12"/>
      <c r="F27" s="12"/>
      <c r="G27" s="171" t="s">
        <v>76</v>
      </c>
      <c r="H27" s="22"/>
      <c r="I27" s="23"/>
      <c r="J27" s="24"/>
      <c r="K27" s="25"/>
    </row>
    <row r="28" spans="2:12" ht="20.100000000000001" customHeight="1">
      <c r="B28" s="388" t="s">
        <v>436</v>
      </c>
      <c r="C28" s="391" t="s">
        <v>437</v>
      </c>
      <c r="D28" s="392"/>
      <c r="E28" s="392"/>
      <c r="F28" s="393"/>
      <c r="G28" s="168" t="s">
        <v>73</v>
      </c>
      <c r="H28" s="27" t="s">
        <v>225</v>
      </c>
      <c r="I28" s="20"/>
      <c r="J28" s="10" t="s">
        <v>3</v>
      </c>
      <c r="K28" s="10" t="s">
        <v>3</v>
      </c>
    </row>
    <row r="29" spans="2:12" ht="20.100000000000001" customHeight="1">
      <c r="B29" s="401"/>
      <c r="C29" s="397"/>
      <c r="D29" s="398"/>
      <c r="E29" s="398"/>
      <c r="F29" s="399"/>
      <c r="G29" s="167" t="s">
        <v>438</v>
      </c>
      <c r="H29" s="28" t="s">
        <v>227</v>
      </c>
      <c r="I29" s="20"/>
      <c r="J29" s="10" t="s">
        <v>3</v>
      </c>
      <c r="K29" s="10" t="s">
        <v>3</v>
      </c>
    </row>
    <row r="30" spans="2:12" ht="20.100000000000001" customHeight="1">
      <c r="B30" s="190"/>
      <c r="C30" s="31" t="s">
        <v>439</v>
      </c>
      <c r="D30" s="1"/>
      <c r="E30" s="1"/>
      <c r="F30" s="1"/>
      <c r="G30" s="191"/>
      <c r="H30" s="32"/>
      <c r="I30" s="32"/>
      <c r="J30" s="120" t="s">
        <v>308</v>
      </c>
      <c r="K30" s="16"/>
    </row>
    <row r="31" spans="2:12" s="122" customFormat="1" ht="15" thickBot="1">
      <c r="B31" s="137"/>
      <c r="C31" s="138"/>
      <c r="E31" s="31"/>
      <c r="F31" s="121"/>
      <c r="G31" s="139"/>
      <c r="H31" s="31"/>
      <c r="J31" s="120"/>
      <c r="K31" s="121"/>
    </row>
    <row r="32" spans="2:12" ht="20.100000000000001" customHeight="1" thickTop="1">
      <c r="B32" s="136"/>
      <c r="C32" s="136"/>
      <c r="D32" s="136"/>
      <c r="E32" s="136"/>
      <c r="F32" s="136"/>
      <c r="G32" s="136"/>
      <c r="H32" s="136"/>
      <c r="I32" s="136"/>
      <c r="J32" s="136"/>
      <c r="K32" s="136"/>
      <c r="L32" s="136"/>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sheetData>
  <mergeCells count="15">
    <mergeCell ref="B28:B29"/>
    <mergeCell ref="C28:F29"/>
    <mergeCell ref="C16:F16"/>
    <mergeCell ref="B18:B20"/>
    <mergeCell ref="C18:F20"/>
    <mergeCell ref="B22:B23"/>
    <mergeCell ref="C22:F23"/>
    <mergeCell ref="B25:B26"/>
    <mergeCell ref="C25:F26"/>
    <mergeCell ref="A1:G1"/>
    <mergeCell ref="B11:F14"/>
    <mergeCell ref="G11:G14"/>
    <mergeCell ref="H11:H14"/>
    <mergeCell ref="J11:K11"/>
    <mergeCell ref="J12:K12"/>
  </mergeCells>
  <phoneticPr fontId="1"/>
  <hyperlinks>
    <hyperlink ref="A1:G1" location="_フロースイッチ圧力温度センサ付" display="製品対象リストへ戻る" xr:uid="{00000000-0004-0000-11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K1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A1:N63"/>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7.375" style="2" customWidth="1"/>
    <col min="10" max="10" width="1.625" style="2" customWidth="1"/>
    <col min="11" max="12" width="8.875" style="2" customWidth="1"/>
    <col min="13" max="13" width="3.125" style="2" customWidth="1"/>
    <col min="14" max="234" width="9" style="2"/>
    <col min="235" max="235" width="1.625" style="2" customWidth="1"/>
    <col min="236" max="237" width="6.625" style="2" customWidth="1"/>
    <col min="238" max="238" width="1.625" style="2" customWidth="1"/>
    <col min="239" max="239" width="4.625" style="2" customWidth="1"/>
    <col min="240" max="240" width="14.125" style="2" bestFit="1" customWidth="1"/>
    <col min="241" max="241" width="9.125" style="2" customWidth="1"/>
    <col min="242" max="242" width="52.75" style="2" bestFit="1" customWidth="1"/>
    <col min="243" max="243" width="1.625" style="2" customWidth="1"/>
    <col min="244" max="248" width="5.625" style="2" customWidth="1"/>
    <col min="249" max="249" width="3.5" style="2" customWidth="1"/>
    <col min="250" max="250" width="9" style="2"/>
    <col min="251" max="251" width="6" style="2" bestFit="1" customWidth="1"/>
    <col min="252" max="252" width="6.125" style="2" customWidth="1"/>
    <col min="253" max="253" width="3.625" style="2" customWidth="1"/>
    <col min="254" max="254" width="6.125" style="2" customWidth="1"/>
    <col min="255" max="255" width="1.625" style="2" customWidth="1"/>
    <col min="256" max="256" width="6.125" style="2" customWidth="1"/>
    <col min="257" max="257" width="1.625" style="2" customWidth="1"/>
    <col min="258" max="258" width="6.125" style="2" customWidth="1"/>
    <col min="259" max="259" width="3.625" style="2" customWidth="1"/>
    <col min="260" max="260" width="6.125" style="2" customWidth="1"/>
    <col min="261" max="261" width="5.625" style="2" bestFit="1" customWidth="1"/>
    <col min="262" max="490" width="9" style="2"/>
    <col min="491" max="491" width="1.625" style="2" customWidth="1"/>
    <col min="492" max="493" width="6.625" style="2" customWidth="1"/>
    <col min="494" max="494" width="1.625" style="2" customWidth="1"/>
    <col min="495" max="495" width="4.625" style="2" customWidth="1"/>
    <col min="496" max="496" width="14.125" style="2" bestFit="1" customWidth="1"/>
    <col min="497" max="497" width="9.125" style="2" customWidth="1"/>
    <col min="498" max="498" width="52.75" style="2" bestFit="1" customWidth="1"/>
    <col min="499" max="499" width="1.625" style="2" customWidth="1"/>
    <col min="500" max="504" width="5.625" style="2" customWidth="1"/>
    <col min="505" max="505" width="3.5" style="2" customWidth="1"/>
    <col min="506" max="506" width="9" style="2"/>
    <col min="507" max="507" width="6" style="2" bestFit="1" customWidth="1"/>
    <col min="508" max="508" width="6.125" style="2" customWidth="1"/>
    <col min="509" max="509" width="3.625" style="2" customWidth="1"/>
    <col min="510" max="510" width="6.125" style="2" customWidth="1"/>
    <col min="511" max="511" width="1.625" style="2" customWidth="1"/>
    <col min="512" max="512" width="6.125" style="2" customWidth="1"/>
    <col min="513" max="513" width="1.625" style="2" customWidth="1"/>
    <col min="514" max="514" width="6.125" style="2" customWidth="1"/>
    <col min="515" max="515" width="3.625" style="2" customWidth="1"/>
    <col min="516" max="516" width="6.125" style="2" customWidth="1"/>
    <col min="517" max="517" width="5.625" style="2" bestFit="1" customWidth="1"/>
    <col min="518" max="746" width="9" style="2"/>
    <col min="747" max="747" width="1.625" style="2" customWidth="1"/>
    <col min="748" max="749" width="6.625" style="2" customWidth="1"/>
    <col min="750" max="750" width="1.625" style="2" customWidth="1"/>
    <col min="751" max="751" width="4.625" style="2" customWidth="1"/>
    <col min="752" max="752" width="14.125" style="2" bestFit="1" customWidth="1"/>
    <col min="753" max="753" width="9.125" style="2" customWidth="1"/>
    <col min="754" max="754" width="52.75" style="2" bestFit="1" customWidth="1"/>
    <col min="755" max="755" width="1.625" style="2" customWidth="1"/>
    <col min="756" max="760" width="5.625" style="2" customWidth="1"/>
    <col min="761" max="761" width="3.5" style="2" customWidth="1"/>
    <col min="762" max="762" width="9" style="2"/>
    <col min="763" max="763" width="6" style="2" bestFit="1" customWidth="1"/>
    <col min="764" max="764" width="6.125" style="2" customWidth="1"/>
    <col min="765" max="765" width="3.625" style="2" customWidth="1"/>
    <col min="766" max="766" width="6.125" style="2" customWidth="1"/>
    <col min="767" max="767" width="1.625" style="2" customWidth="1"/>
    <col min="768" max="768" width="6.125" style="2" customWidth="1"/>
    <col min="769" max="769" width="1.625" style="2" customWidth="1"/>
    <col min="770" max="770" width="6.125" style="2" customWidth="1"/>
    <col min="771" max="771" width="3.625" style="2" customWidth="1"/>
    <col min="772" max="772" width="6.125" style="2" customWidth="1"/>
    <col min="773" max="773" width="5.625" style="2" bestFit="1" customWidth="1"/>
    <col min="774" max="1002" width="9" style="2"/>
    <col min="1003" max="1003" width="1.625" style="2" customWidth="1"/>
    <col min="1004" max="1005" width="6.625" style="2" customWidth="1"/>
    <col min="1006" max="1006" width="1.625" style="2" customWidth="1"/>
    <col min="1007" max="1007" width="4.625" style="2" customWidth="1"/>
    <col min="1008" max="1008" width="14.125" style="2" bestFit="1" customWidth="1"/>
    <col min="1009" max="1009" width="9.125" style="2" customWidth="1"/>
    <col min="1010" max="1010" width="52.75" style="2" bestFit="1" customWidth="1"/>
    <col min="1011" max="1011" width="1.625" style="2" customWidth="1"/>
    <col min="1012" max="1016" width="5.625" style="2" customWidth="1"/>
    <col min="1017" max="1017" width="3.5" style="2" customWidth="1"/>
    <col min="1018" max="1018" width="9" style="2"/>
    <col min="1019" max="1019" width="6" style="2" bestFit="1" customWidth="1"/>
    <col min="1020" max="1020" width="6.125" style="2" customWidth="1"/>
    <col min="1021" max="1021" width="3.625" style="2" customWidth="1"/>
    <col min="1022" max="1022" width="6.125" style="2" customWidth="1"/>
    <col min="1023" max="1023" width="1.625" style="2"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5.625" style="2" bestFit="1" customWidth="1"/>
    <col min="1030" max="1258" width="9" style="2"/>
    <col min="1259" max="1259" width="1.625" style="2" customWidth="1"/>
    <col min="1260" max="1261" width="6.625" style="2" customWidth="1"/>
    <col min="1262" max="1262" width="1.625" style="2" customWidth="1"/>
    <col min="1263" max="1263" width="4.625" style="2" customWidth="1"/>
    <col min="1264" max="1264" width="14.125" style="2" bestFit="1" customWidth="1"/>
    <col min="1265" max="1265" width="9.125" style="2" customWidth="1"/>
    <col min="1266" max="1266" width="52.75" style="2" bestFit="1" customWidth="1"/>
    <col min="1267" max="1267" width="1.625" style="2" customWidth="1"/>
    <col min="1268" max="1272" width="5.625" style="2" customWidth="1"/>
    <col min="1273" max="1273" width="3.5" style="2" customWidth="1"/>
    <col min="1274" max="1274" width="9" style="2"/>
    <col min="1275" max="1275" width="6" style="2" bestFit="1" customWidth="1"/>
    <col min="1276" max="1276" width="6.125" style="2" customWidth="1"/>
    <col min="1277" max="1277" width="3.625" style="2" customWidth="1"/>
    <col min="1278" max="1278" width="6.125" style="2" customWidth="1"/>
    <col min="1279" max="1279" width="1.625" style="2"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5.625" style="2" bestFit="1" customWidth="1"/>
    <col min="1286" max="1514" width="9" style="2"/>
    <col min="1515" max="1515" width="1.625" style="2" customWidth="1"/>
    <col min="1516" max="1517" width="6.625" style="2" customWidth="1"/>
    <col min="1518" max="1518" width="1.625" style="2" customWidth="1"/>
    <col min="1519" max="1519" width="4.625" style="2" customWidth="1"/>
    <col min="1520" max="1520" width="14.125" style="2" bestFit="1" customWidth="1"/>
    <col min="1521" max="1521" width="9.125" style="2" customWidth="1"/>
    <col min="1522" max="1522" width="52.75" style="2" bestFit="1" customWidth="1"/>
    <col min="1523" max="1523" width="1.625" style="2" customWidth="1"/>
    <col min="1524" max="1528" width="5.625" style="2" customWidth="1"/>
    <col min="1529" max="1529" width="3.5" style="2" customWidth="1"/>
    <col min="1530" max="1530" width="9" style="2"/>
    <col min="1531" max="1531" width="6" style="2" bestFit="1" customWidth="1"/>
    <col min="1532" max="1532" width="6.125" style="2" customWidth="1"/>
    <col min="1533" max="1533" width="3.625" style="2" customWidth="1"/>
    <col min="1534" max="1534" width="6.125" style="2" customWidth="1"/>
    <col min="1535" max="1535" width="1.625" style="2"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5.625" style="2" bestFit="1" customWidth="1"/>
    <col min="1542" max="1770" width="9" style="2"/>
    <col min="1771" max="1771" width="1.625" style="2" customWidth="1"/>
    <col min="1772" max="1773" width="6.625" style="2" customWidth="1"/>
    <col min="1774" max="1774" width="1.625" style="2" customWidth="1"/>
    <col min="1775" max="1775" width="4.625" style="2" customWidth="1"/>
    <col min="1776" max="1776" width="14.125" style="2" bestFit="1" customWidth="1"/>
    <col min="1777" max="1777" width="9.125" style="2" customWidth="1"/>
    <col min="1778" max="1778" width="52.75" style="2" bestFit="1" customWidth="1"/>
    <col min="1779" max="1779" width="1.625" style="2" customWidth="1"/>
    <col min="1780" max="1784" width="5.625" style="2" customWidth="1"/>
    <col min="1785" max="1785" width="3.5" style="2" customWidth="1"/>
    <col min="1786" max="1786" width="9" style="2"/>
    <col min="1787" max="1787" width="6" style="2" bestFit="1" customWidth="1"/>
    <col min="1788" max="1788" width="6.125" style="2" customWidth="1"/>
    <col min="1789" max="1789" width="3.625" style="2" customWidth="1"/>
    <col min="1790" max="1790" width="6.125" style="2" customWidth="1"/>
    <col min="1791" max="1791" width="1.625" style="2"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5.625" style="2" bestFit="1" customWidth="1"/>
    <col min="1798" max="2026" width="9" style="2"/>
    <col min="2027" max="2027" width="1.625" style="2" customWidth="1"/>
    <col min="2028" max="2029" width="6.625" style="2" customWidth="1"/>
    <col min="2030" max="2030" width="1.625" style="2" customWidth="1"/>
    <col min="2031" max="2031" width="4.625" style="2" customWidth="1"/>
    <col min="2032" max="2032" width="14.125" style="2" bestFit="1" customWidth="1"/>
    <col min="2033" max="2033" width="9.125" style="2" customWidth="1"/>
    <col min="2034" max="2034" width="52.75" style="2" bestFit="1" customWidth="1"/>
    <col min="2035" max="2035" width="1.625" style="2" customWidth="1"/>
    <col min="2036" max="2040" width="5.625" style="2" customWidth="1"/>
    <col min="2041" max="2041" width="3.5" style="2" customWidth="1"/>
    <col min="2042" max="2042" width="9" style="2"/>
    <col min="2043" max="2043" width="6" style="2" bestFit="1" customWidth="1"/>
    <col min="2044" max="2044" width="6.125" style="2" customWidth="1"/>
    <col min="2045" max="2045" width="3.625" style="2" customWidth="1"/>
    <col min="2046" max="2046" width="6.125" style="2" customWidth="1"/>
    <col min="2047" max="2047" width="1.625" style="2"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5.625" style="2" bestFit="1" customWidth="1"/>
    <col min="2054" max="2282" width="9" style="2"/>
    <col min="2283" max="2283" width="1.625" style="2" customWidth="1"/>
    <col min="2284" max="2285" width="6.625" style="2" customWidth="1"/>
    <col min="2286" max="2286" width="1.625" style="2" customWidth="1"/>
    <col min="2287" max="2287" width="4.625" style="2" customWidth="1"/>
    <col min="2288" max="2288" width="14.125" style="2" bestFit="1" customWidth="1"/>
    <col min="2289" max="2289" width="9.125" style="2" customWidth="1"/>
    <col min="2290" max="2290" width="52.75" style="2" bestFit="1" customWidth="1"/>
    <col min="2291" max="2291" width="1.625" style="2" customWidth="1"/>
    <col min="2292" max="2296" width="5.625" style="2" customWidth="1"/>
    <col min="2297" max="2297" width="3.5" style="2" customWidth="1"/>
    <col min="2298" max="2298" width="9" style="2"/>
    <col min="2299" max="2299" width="6" style="2" bestFit="1" customWidth="1"/>
    <col min="2300" max="2300" width="6.125" style="2" customWidth="1"/>
    <col min="2301" max="2301" width="3.625" style="2" customWidth="1"/>
    <col min="2302" max="2302" width="6.125" style="2" customWidth="1"/>
    <col min="2303" max="2303" width="1.625" style="2"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5.625" style="2" bestFit="1" customWidth="1"/>
    <col min="2310" max="2538" width="9" style="2"/>
    <col min="2539" max="2539" width="1.625" style="2" customWidth="1"/>
    <col min="2540" max="2541" width="6.625" style="2" customWidth="1"/>
    <col min="2542" max="2542" width="1.625" style="2" customWidth="1"/>
    <col min="2543" max="2543" width="4.625" style="2" customWidth="1"/>
    <col min="2544" max="2544" width="14.125" style="2" bestFit="1" customWidth="1"/>
    <col min="2545" max="2545" width="9.125" style="2" customWidth="1"/>
    <col min="2546" max="2546" width="52.75" style="2" bestFit="1" customWidth="1"/>
    <col min="2547" max="2547" width="1.625" style="2" customWidth="1"/>
    <col min="2548" max="2552" width="5.625" style="2" customWidth="1"/>
    <col min="2553" max="2553" width="3.5" style="2" customWidth="1"/>
    <col min="2554" max="2554" width="9" style="2"/>
    <col min="2555" max="2555" width="6" style="2" bestFit="1" customWidth="1"/>
    <col min="2556" max="2556" width="6.125" style="2" customWidth="1"/>
    <col min="2557" max="2557" width="3.625" style="2" customWidth="1"/>
    <col min="2558" max="2558" width="6.125" style="2" customWidth="1"/>
    <col min="2559" max="2559" width="1.625" style="2"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5.625" style="2" bestFit="1" customWidth="1"/>
    <col min="2566" max="2794" width="9" style="2"/>
    <col min="2795" max="2795" width="1.625" style="2" customWidth="1"/>
    <col min="2796" max="2797" width="6.625" style="2" customWidth="1"/>
    <col min="2798" max="2798" width="1.625" style="2" customWidth="1"/>
    <col min="2799" max="2799" width="4.625" style="2" customWidth="1"/>
    <col min="2800" max="2800" width="14.125" style="2" bestFit="1" customWidth="1"/>
    <col min="2801" max="2801" width="9.125" style="2" customWidth="1"/>
    <col min="2802" max="2802" width="52.75" style="2" bestFit="1" customWidth="1"/>
    <col min="2803" max="2803" width="1.625" style="2" customWidth="1"/>
    <col min="2804" max="2808" width="5.625" style="2" customWidth="1"/>
    <col min="2809" max="2809" width="3.5" style="2" customWidth="1"/>
    <col min="2810" max="2810" width="9" style="2"/>
    <col min="2811" max="2811" width="6" style="2" bestFit="1" customWidth="1"/>
    <col min="2812" max="2812" width="6.125" style="2" customWidth="1"/>
    <col min="2813" max="2813" width="3.625" style="2" customWidth="1"/>
    <col min="2814" max="2814" width="6.125" style="2" customWidth="1"/>
    <col min="2815" max="2815" width="1.625" style="2"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5.625" style="2" bestFit="1" customWidth="1"/>
    <col min="2822" max="3050" width="9" style="2"/>
    <col min="3051" max="3051" width="1.625" style="2" customWidth="1"/>
    <col min="3052" max="3053" width="6.625" style="2" customWidth="1"/>
    <col min="3054" max="3054" width="1.625" style="2" customWidth="1"/>
    <col min="3055" max="3055" width="4.625" style="2" customWidth="1"/>
    <col min="3056" max="3056" width="14.125" style="2" bestFit="1" customWidth="1"/>
    <col min="3057" max="3057" width="9.125" style="2" customWidth="1"/>
    <col min="3058" max="3058" width="52.75" style="2" bestFit="1" customWidth="1"/>
    <col min="3059" max="3059" width="1.625" style="2" customWidth="1"/>
    <col min="3060" max="3064" width="5.625" style="2" customWidth="1"/>
    <col min="3065" max="3065" width="3.5" style="2" customWidth="1"/>
    <col min="3066" max="3066" width="9" style="2"/>
    <col min="3067" max="3067" width="6" style="2" bestFit="1" customWidth="1"/>
    <col min="3068" max="3068" width="6.125" style="2" customWidth="1"/>
    <col min="3069" max="3069" width="3.625" style="2" customWidth="1"/>
    <col min="3070" max="3070" width="6.125" style="2" customWidth="1"/>
    <col min="3071" max="3071" width="1.625" style="2"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5.625" style="2" bestFit="1" customWidth="1"/>
    <col min="3078" max="3306" width="9" style="2"/>
    <col min="3307" max="3307" width="1.625" style="2" customWidth="1"/>
    <col min="3308" max="3309" width="6.625" style="2" customWidth="1"/>
    <col min="3310" max="3310" width="1.625" style="2" customWidth="1"/>
    <col min="3311" max="3311" width="4.625" style="2" customWidth="1"/>
    <col min="3312" max="3312" width="14.125" style="2" bestFit="1" customWidth="1"/>
    <col min="3313" max="3313" width="9.125" style="2" customWidth="1"/>
    <col min="3314" max="3314" width="52.75" style="2" bestFit="1" customWidth="1"/>
    <col min="3315" max="3315" width="1.625" style="2" customWidth="1"/>
    <col min="3316" max="3320" width="5.625" style="2" customWidth="1"/>
    <col min="3321" max="3321" width="3.5" style="2" customWidth="1"/>
    <col min="3322" max="3322" width="9" style="2"/>
    <col min="3323" max="3323" width="6" style="2" bestFit="1" customWidth="1"/>
    <col min="3324" max="3324" width="6.125" style="2" customWidth="1"/>
    <col min="3325" max="3325" width="3.625" style="2" customWidth="1"/>
    <col min="3326" max="3326" width="6.125" style="2" customWidth="1"/>
    <col min="3327" max="3327" width="1.625" style="2"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5.625" style="2" bestFit="1" customWidth="1"/>
    <col min="3334" max="3562" width="9" style="2"/>
    <col min="3563" max="3563" width="1.625" style="2" customWidth="1"/>
    <col min="3564" max="3565" width="6.625" style="2" customWidth="1"/>
    <col min="3566" max="3566" width="1.625" style="2" customWidth="1"/>
    <col min="3567" max="3567" width="4.625" style="2" customWidth="1"/>
    <col min="3568" max="3568" width="14.125" style="2" bestFit="1" customWidth="1"/>
    <col min="3569" max="3569" width="9.125" style="2" customWidth="1"/>
    <col min="3570" max="3570" width="52.75" style="2" bestFit="1" customWidth="1"/>
    <col min="3571" max="3571" width="1.625" style="2" customWidth="1"/>
    <col min="3572" max="3576" width="5.625" style="2" customWidth="1"/>
    <col min="3577" max="3577" width="3.5" style="2" customWidth="1"/>
    <col min="3578" max="3578" width="9" style="2"/>
    <col min="3579" max="3579" width="6" style="2" bestFit="1" customWidth="1"/>
    <col min="3580" max="3580" width="6.125" style="2" customWidth="1"/>
    <col min="3581" max="3581" width="3.625" style="2" customWidth="1"/>
    <col min="3582" max="3582" width="6.125" style="2" customWidth="1"/>
    <col min="3583" max="3583" width="1.625" style="2"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5.625" style="2" bestFit="1" customWidth="1"/>
    <col min="3590" max="3818" width="9" style="2"/>
    <col min="3819" max="3819" width="1.625" style="2" customWidth="1"/>
    <col min="3820" max="3821" width="6.625" style="2" customWidth="1"/>
    <col min="3822" max="3822" width="1.625" style="2" customWidth="1"/>
    <col min="3823" max="3823" width="4.625" style="2" customWidth="1"/>
    <col min="3824" max="3824" width="14.125" style="2" bestFit="1" customWidth="1"/>
    <col min="3825" max="3825" width="9.125" style="2" customWidth="1"/>
    <col min="3826" max="3826" width="52.75" style="2" bestFit="1" customWidth="1"/>
    <col min="3827" max="3827" width="1.625" style="2" customWidth="1"/>
    <col min="3828" max="3832" width="5.625" style="2" customWidth="1"/>
    <col min="3833" max="3833" width="3.5" style="2" customWidth="1"/>
    <col min="3834" max="3834" width="9" style="2"/>
    <col min="3835" max="3835" width="6" style="2" bestFit="1" customWidth="1"/>
    <col min="3836" max="3836" width="6.125" style="2" customWidth="1"/>
    <col min="3837" max="3837" width="3.625" style="2" customWidth="1"/>
    <col min="3838" max="3838" width="6.125" style="2" customWidth="1"/>
    <col min="3839" max="3839" width="1.625" style="2"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5.625" style="2" bestFit="1" customWidth="1"/>
    <col min="3846" max="4074" width="9" style="2"/>
    <col min="4075" max="4075" width="1.625" style="2" customWidth="1"/>
    <col min="4076" max="4077" width="6.625" style="2" customWidth="1"/>
    <col min="4078" max="4078" width="1.625" style="2" customWidth="1"/>
    <col min="4079" max="4079" width="4.625" style="2" customWidth="1"/>
    <col min="4080" max="4080" width="14.125" style="2" bestFit="1" customWidth="1"/>
    <col min="4081" max="4081" width="9.125" style="2" customWidth="1"/>
    <col min="4082" max="4082" width="52.75" style="2" bestFit="1" customWidth="1"/>
    <col min="4083" max="4083" width="1.625" style="2" customWidth="1"/>
    <col min="4084" max="4088" width="5.625" style="2" customWidth="1"/>
    <col min="4089" max="4089" width="3.5" style="2" customWidth="1"/>
    <col min="4090" max="4090" width="9" style="2"/>
    <col min="4091" max="4091" width="6" style="2" bestFit="1" customWidth="1"/>
    <col min="4092" max="4092" width="6.125" style="2" customWidth="1"/>
    <col min="4093" max="4093" width="3.625" style="2" customWidth="1"/>
    <col min="4094" max="4094" width="6.125" style="2" customWidth="1"/>
    <col min="4095" max="4095" width="1.625" style="2"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5.625" style="2" bestFit="1" customWidth="1"/>
    <col min="4102" max="4330" width="9" style="2"/>
    <col min="4331" max="4331" width="1.625" style="2" customWidth="1"/>
    <col min="4332" max="4333" width="6.625" style="2" customWidth="1"/>
    <col min="4334" max="4334" width="1.625" style="2" customWidth="1"/>
    <col min="4335" max="4335" width="4.625" style="2" customWidth="1"/>
    <col min="4336" max="4336" width="14.125" style="2" bestFit="1" customWidth="1"/>
    <col min="4337" max="4337" width="9.125" style="2" customWidth="1"/>
    <col min="4338" max="4338" width="52.75" style="2" bestFit="1" customWidth="1"/>
    <col min="4339" max="4339" width="1.625" style="2" customWidth="1"/>
    <col min="4340" max="4344" width="5.625" style="2" customWidth="1"/>
    <col min="4345" max="4345" width="3.5" style="2" customWidth="1"/>
    <col min="4346" max="4346" width="9" style="2"/>
    <col min="4347" max="4347" width="6" style="2" bestFit="1" customWidth="1"/>
    <col min="4348" max="4348" width="6.125" style="2" customWidth="1"/>
    <col min="4349" max="4349" width="3.625" style="2" customWidth="1"/>
    <col min="4350" max="4350" width="6.125" style="2" customWidth="1"/>
    <col min="4351" max="4351" width="1.625" style="2"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5.625" style="2" bestFit="1" customWidth="1"/>
    <col min="4358" max="4586" width="9" style="2"/>
    <col min="4587" max="4587" width="1.625" style="2" customWidth="1"/>
    <col min="4588" max="4589" width="6.625" style="2" customWidth="1"/>
    <col min="4590" max="4590" width="1.625" style="2" customWidth="1"/>
    <col min="4591" max="4591" width="4.625" style="2" customWidth="1"/>
    <col min="4592" max="4592" width="14.125" style="2" bestFit="1" customWidth="1"/>
    <col min="4593" max="4593" width="9.125" style="2" customWidth="1"/>
    <col min="4594" max="4594" width="52.75" style="2" bestFit="1" customWidth="1"/>
    <col min="4595" max="4595" width="1.625" style="2" customWidth="1"/>
    <col min="4596" max="4600" width="5.625" style="2" customWidth="1"/>
    <col min="4601" max="4601" width="3.5" style="2" customWidth="1"/>
    <col min="4602" max="4602" width="9" style="2"/>
    <col min="4603" max="4603" width="6" style="2" bestFit="1" customWidth="1"/>
    <col min="4604" max="4604" width="6.125" style="2" customWidth="1"/>
    <col min="4605" max="4605" width="3.625" style="2" customWidth="1"/>
    <col min="4606" max="4606" width="6.125" style="2" customWidth="1"/>
    <col min="4607" max="4607" width="1.625" style="2"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5.625" style="2" bestFit="1" customWidth="1"/>
    <col min="4614" max="4842" width="9" style="2"/>
    <col min="4843" max="4843" width="1.625" style="2" customWidth="1"/>
    <col min="4844" max="4845" width="6.625" style="2" customWidth="1"/>
    <col min="4846" max="4846" width="1.625" style="2" customWidth="1"/>
    <col min="4847" max="4847" width="4.625" style="2" customWidth="1"/>
    <col min="4848" max="4848" width="14.125" style="2" bestFit="1" customWidth="1"/>
    <col min="4849" max="4849" width="9.125" style="2" customWidth="1"/>
    <col min="4850" max="4850" width="52.75" style="2" bestFit="1" customWidth="1"/>
    <col min="4851" max="4851" width="1.625" style="2" customWidth="1"/>
    <col min="4852" max="4856" width="5.625" style="2" customWidth="1"/>
    <col min="4857" max="4857" width="3.5" style="2" customWidth="1"/>
    <col min="4858" max="4858" width="9" style="2"/>
    <col min="4859" max="4859" width="6" style="2" bestFit="1" customWidth="1"/>
    <col min="4860" max="4860" width="6.125" style="2" customWidth="1"/>
    <col min="4861" max="4861" width="3.625" style="2" customWidth="1"/>
    <col min="4862" max="4862" width="6.125" style="2" customWidth="1"/>
    <col min="4863" max="4863" width="1.625" style="2"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5.625" style="2" bestFit="1" customWidth="1"/>
    <col min="4870" max="5098" width="9" style="2"/>
    <col min="5099" max="5099" width="1.625" style="2" customWidth="1"/>
    <col min="5100" max="5101" width="6.625" style="2" customWidth="1"/>
    <col min="5102" max="5102" width="1.625" style="2" customWidth="1"/>
    <col min="5103" max="5103" width="4.625" style="2" customWidth="1"/>
    <col min="5104" max="5104" width="14.125" style="2" bestFit="1" customWidth="1"/>
    <col min="5105" max="5105" width="9.125" style="2" customWidth="1"/>
    <col min="5106" max="5106" width="52.75" style="2" bestFit="1" customWidth="1"/>
    <col min="5107" max="5107" width="1.625" style="2" customWidth="1"/>
    <col min="5108" max="5112" width="5.625" style="2" customWidth="1"/>
    <col min="5113" max="5113" width="3.5" style="2" customWidth="1"/>
    <col min="5114" max="5114" width="9" style="2"/>
    <col min="5115" max="5115" width="6" style="2" bestFit="1" customWidth="1"/>
    <col min="5116" max="5116" width="6.125" style="2" customWidth="1"/>
    <col min="5117" max="5117" width="3.625" style="2" customWidth="1"/>
    <col min="5118" max="5118" width="6.125" style="2" customWidth="1"/>
    <col min="5119" max="5119" width="1.625" style="2"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5.625" style="2" bestFit="1" customWidth="1"/>
    <col min="5126" max="5354" width="9" style="2"/>
    <col min="5355" max="5355" width="1.625" style="2" customWidth="1"/>
    <col min="5356" max="5357" width="6.625" style="2" customWidth="1"/>
    <col min="5358" max="5358" width="1.625" style="2" customWidth="1"/>
    <col min="5359" max="5359" width="4.625" style="2" customWidth="1"/>
    <col min="5360" max="5360" width="14.125" style="2" bestFit="1" customWidth="1"/>
    <col min="5361" max="5361" width="9.125" style="2" customWidth="1"/>
    <col min="5362" max="5362" width="52.75" style="2" bestFit="1" customWidth="1"/>
    <col min="5363" max="5363" width="1.625" style="2" customWidth="1"/>
    <col min="5364" max="5368" width="5.625" style="2" customWidth="1"/>
    <col min="5369" max="5369" width="3.5" style="2" customWidth="1"/>
    <col min="5370" max="5370" width="9" style="2"/>
    <col min="5371" max="5371" width="6" style="2" bestFit="1" customWidth="1"/>
    <col min="5372" max="5372" width="6.125" style="2" customWidth="1"/>
    <col min="5373" max="5373" width="3.625" style="2" customWidth="1"/>
    <col min="5374" max="5374" width="6.125" style="2" customWidth="1"/>
    <col min="5375" max="5375" width="1.625" style="2"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5.625" style="2" bestFit="1" customWidth="1"/>
    <col min="5382" max="5610" width="9" style="2"/>
    <col min="5611" max="5611" width="1.625" style="2" customWidth="1"/>
    <col min="5612" max="5613" width="6.625" style="2" customWidth="1"/>
    <col min="5614" max="5614" width="1.625" style="2" customWidth="1"/>
    <col min="5615" max="5615" width="4.625" style="2" customWidth="1"/>
    <col min="5616" max="5616" width="14.125" style="2" bestFit="1" customWidth="1"/>
    <col min="5617" max="5617" width="9.125" style="2" customWidth="1"/>
    <col min="5618" max="5618" width="52.75" style="2" bestFit="1" customWidth="1"/>
    <col min="5619" max="5619" width="1.625" style="2" customWidth="1"/>
    <col min="5620" max="5624" width="5.625" style="2" customWidth="1"/>
    <col min="5625" max="5625" width="3.5" style="2" customWidth="1"/>
    <col min="5626" max="5626" width="9" style="2"/>
    <col min="5627" max="5627" width="6" style="2" bestFit="1" customWidth="1"/>
    <col min="5628" max="5628" width="6.125" style="2" customWidth="1"/>
    <col min="5629" max="5629" width="3.625" style="2" customWidth="1"/>
    <col min="5630" max="5630" width="6.125" style="2" customWidth="1"/>
    <col min="5631" max="5631" width="1.625" style="2"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5.625" style="2" bestFit="1" customWidth="1"/>
    <col min="5638" max="5866" width="9" style="2"/>
    <col min="5867" max="5867" width="1.625" style="2" customWidth="1"/>
    <col min="5868" max="5869" width="6.625" style="2" customWidth="1"/>
    <col min="5870" max="5870" width="1.625" style="2" customWidth="1"/>
    <col min="5871" max="5871" width="4.625" style="2" customWidth="1"/>
    <col min="5872" max="5872" width="14.125" style="2" bestFit="1" customWidth="1"/>
    <col min="5873" max="5873" width="9.125" style="2" customWidth="1"/>
    <col min="5874" max="5874" width="52.75" style="2" bestFit="1" customWidth="1"/>
    <col min="5875" max="5875" width="1.625" style="2" customWidth="1"/>
    <col min="5876" max="5880" width="5.625" style="2" customWidth="1"/>
    <col min="5881" max="5881" width="3.5" style="2" customWidth="1"/>
    <col min="5882" max="5882" width="9" style="2"/>
    <col min="5883" max="5883" width="6" style="2" bestFit="1" customWidth="1"/>
    <col min="5884" max="5884" width="6.125" style="2" customWidth="1"/>
    <col min="5885" max="5885" width="3.625" style="2" customWidth="1"/>
    <col min="5886" max="5886" width="6.125" style="2" customWidth="1"/>
    <col min="5887" max="5887" width="1.625" style="2"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5.625" style="2" bestFit="1" customWidth="1"/>
    <col min="5894" max="6122" width="9" style="2"/>
    <col min="6123" max="6123" width="1.625" style="2" customWidth="1"/>
    <col min="6124" max="6125" width="6.625" style="2" customWidth="1"/>
    <col min="6126" max="6126" width="1.625" style="2" customWidth="1"/>
    <col min="6127" max="6127" width="4.625" style="2" customWidth="1"/>
    <col min="6128" max="6128" width="14.125" style="2" bestFit="1" customWidth="1"/>
    <col min="6129" max="6129" width="9.125" style="2" customWidth="1"/>
    <col min="6130" max="6130" width="52.75" style="2" bestFit="1" customWidth="1"/>
    <col min="6131" max="6131" width="1.625" style="2" customWidth="1"/>
    <col min="6132" max="6136" width="5.625" style="2" customWidth="1"/>
    <col min="6137" max="6137" width="3.5" style="2" customWidth="1"/>
    <col min="6138" max="6138" width="9" style="2"/>
    <col min="6139" max="6139" width="6" style="2" bestFit="1" customWidth="1"/>
    <col min="6140" max="6140" width="6.125" style="2" customWidth="1"/>
    <col min="6141" max="6141" width="3.625" style="2" customWidth="1"/>
    <col min="6142" max="6142" width="6.125" style="2" customWidth="1"/>
    <col min="6143" max="6143" width="1.625" style="2"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5.625" style="2" bestFit="1" customWidth="1"/>
    <col min="6150" max="6378" width="9" style="2"/>
    <col min="6379" max="6379" width="1.625" style="2" customWidth="1"/>
    <col min="6380" max="6381" width="6.625" style="2" customWidth="1"/>
    <col min="6382" max="6382" width="1.625" style="2" customWidth="1"/>
    <col min="6383" max="6383" width="4.625" style="2" customWidth="1"/>
    <col min="6384" max="6384" width="14.125" style="2" bestFit="1" customWidth="1"/>
    <col min="6385" max="6385" width="9.125" style="2" customWidth="1"/>
    <col min="6386" max="6386" width="52.75" style="2" bestFit="1" customWidth="1"/>
    <col min="6387" max="6387" width="1.625" style="2" customWidth="1"/>
    <col min="6388" max="6392" width="5.625" style="2" customWidth="1"/>
    <col min="6393" max="6393" width="3.5" style="2" customWidth="1"/>
    <col min="6394" max="6394" width="9" style="2"/>
    <col min="6395" max="6395" width="6" style="2" bestFit="1" customWidth="1"/>
    <col min="6396" max="6396" width="6.125" style="2" customWidth="1"/>
    <col min="6397" max="6397" width="3.625" style="2" customWidth="1"/>
    <col min="6398" max="6398" width="6.125" style="2" customWidth="1"/>
    <col min="6399" max="6399" width="1.625" style="2"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5.625" style="2" bestFit="1" customWidth="1"/>
    <col min="6406" max="6634" width="9" style="2"/>
    <col min="6635" max="6635" width="1.625" style="2" customWidth="1"/>
    <col min="6636" max="6637" width="6.625" style="2" customWidth="1"/>
    <col min="6638" max="6638" width="1.625" style="2" customWidth="1"/>
    <col min="6639" max="6639" width="4.625" style="2" customWidth="1"/>
    <col min="6640" max="6640" width="14.125" style="2" bestFit="1" customWidth="1"/>
    <col min="6641" max="6641" width="9.125" style="2" customWidth="1"/>
    <col min="6642" max="6642" width="52.75" style="2" bestFit="1" customWidth="1"/>
    <col min="6643" max="6643" width="1.625" style="2" customWidth="1"/>
    <col min="6644" max="6648" width="5.625" style="2" customWidth="1"/>
    <col min="6649" max="6649" width="3.5" style="2" customWidth="1"/>
    <col min="6650" max="6650" width="9" style="2"/>
    <col min="6651" max="6651" width="6" style="2" bestFit="1" customWidth="1"/>
    <col min="6652" max="6652" width="6.125" style="2" customWidth="1"/>
    <col min="6653" max="6653" width="3.625" style="2" customWidth="1"/>
    <col min="6654" max="6654" width="6.125" style="2" customWidth="1"/>
    <col min="6655" max="6655" width="1.625" style="2"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5.625" style="2" bestFit="1" customWidth="1"/>
    <col min="6662" max="6890" width="9" style="2"/>
    <col min="6891" max="6891" width="1.625" style="2" customWidth="1"/>
    <col min="6892" max="6893" width="6.625" style="2" customWidth="1"/>
    <col min="6894" max="6894" width="1.625" style="2" customWidth="1"/>
    <col min="6895" max="6895" width="4.625" style="2" customWidth="1"/>
    <col min="6896" max="6896" width="14.125" style="2" bestFit="1" customWidth="1"/>
    <col min="6897" max="6897" width="9.125" style="2" customWidth="1"/>
    <col min="6898" max="6898" width="52.75" style="2" bestFit="1" customWidth="1"/>
    <col min="6899" max="6899" width="1.625" style="2" customWidth="1"/>
    <col min="6900" max="6904" width="5.625" style="2" customWidth="1"/>
    <col min="6905" max="6905" width="3.5" style="2" customWidth="1"/>
    <col min="6906" max="6906" width="9" style="2"/>
    <col min="6907" max="6907" width="6" style="2" bestFit="1" customWidth="1"/>
    <col min="6908" max="6908" width="6.125" style="2" customWidth="1"/>
    <col min="6909" max="6909" width="3.625" style="2" customWidth="1"/>
    <col min="6910" max="6910" width="6.125" style="2" customWidth="1"/>
    <col min="6911" max="6911" width="1.625" style="2"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5.625" style="2" bestFit="1" customWidth="1"/>
    <col min="6918" max="7146" width="9" style="2"/>
    <col min="7147" max="7147" width="1.625" style="2" customWidth="1"/>
    <col min="7148" max="7149" width="6.625" style="2" customWidth="1"/>
    <col min="7150" max="7150" width="1.625" style="2" customWidth="1"/>
    <col min="7151" max="7151" width="4.625" style="2" customWidth="1"/>
    <col min="7152" max="7152" width="14.125" style="2" bestFit="1" customWidth="1"/>
    <col min="7153" max="7153" width="9.125" style="2" customWidth="1"/>
    <col min="7154" max="7154" width="52.75" style="2" bestFit="1" customWidth="1"/>
    <col min="7155" max="7155" width="1.625" style="2" customWidth="1"/>
    <col min="7156" max="7160" width="5.625" style="2" customWidth="1"/>
    <col min="7161" max="7161" width="3.5" style="2" customWidth="1"/>
    <col min="7162" max="7162" width="9" style="2"/>
    <col min="7163" max="7163" width="6" style="2" bestFit="1" customWidth="1"/>
    <col min="7164" max="7164" width="6.125" style="2" customWidth="1"/>
    <col min="7165" max="7165" width="3.625" style="2" customWidth="1"/>
    <col min="7166" max="7166" width="6.125" style="2" customWidth="1"/>
    <col min="7167" max="7167" width="1.625" style="2"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5.625" style="2" bestFit="1" customWidth="1"/>
    <col min="7174" max="7402" width="9" style="2"/>
    <col min="7403" max="7403" width="1.625" style="2" customWidth="1"/>
    <col min="7404" max="7405" width="6.625" style="2" customWidth="1"/>
    <col min="7406" max="7406" width="1.625" style="2" customWidth="1"/>
    <col min="7407" max="7407" width="4.625" style="2" customWidth="1"/>
    <col min="7408" max="7408" width="14.125" style="2" bestFit="1" customWidth="1"/>
    <col min="7409" max="7409" width="9.125" style="2" customWidth="1"/>
    <col min="7410" max="7410" width="52.75" style="2" bestFit="1" customWidth="1"/>
    <col min="7411" max="7411" width="1.625" style="2" customWidth="1"/>
    <col min="7412" max="7416" width="5.625" style="2" customWidth="1"/>
    <col min="7417" max="7417" width="3.5" style="2" customWidth="1"/>
    <col min="7418" max="7418" width="9" style="2"/>
    <col min="7419" max="7419" width="6" style="2" bestFit="1" customWidth="1"/>
    <col min="7420" max="7420" width="6.125" style="2" customWidth="1"/>
    <col min="7421" max="7421" width="3.625" style="2" customWidth="1"/>
    <col min="7422" max="7422" width="6.125" style="2" customWidth="1"/>
    <col min="7423" max="7423" width="1.625" style="2"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5.625" style="2" bestFit="1" customWidth="1"/>
    <col min="7430" max="7658" width="9" style="2"/>
    <col min="7659" max="7659" width="1.625" style="2" customWidth="1"/>
    <col min="7660" max="7661" width="6.625" style="2" customWidth="1"/>
    <col min="7662" max="7662" width="1.625" style="2" customWidth="1"/>
    <col min="7663" max="7663" width="4.625" style="2" customWidth="1"/>
    <col min="7664" max="7664" width="14.125" style="2" bestFit="1" customWidth="1"/>
    <col min="7665" max="7665" width="9.125" style="2" customWidth="1"/>
    <col min="7666" max="7666" width="52.75" style="2" bestFit="1" customWidth="1"/>
    <col min="7667" max="7667" width="1.625" style="2" customWidth="1"/>
    <col min="7668" max="7672" width="5.625" style="2" customWidth="1"/>
    <col min="7673" max="7673" width="3.5" style="2" customWidth="1"/>
    <col min="7674" max="7674" width="9" style="2"/>
    <col min="7675" max="7675" width="6" style="2" bestFit="1" customWidth="1"/>
    <col min="7676" max="7676" width="6.125" style="2" customWidth="1"/>
    <col min="7677" max="7677" width="3.625" style="2" customWidth="1"/>
    <col min="7678" max="7678" width="6.125" style="2" customWidth="1"/>
    <col min="7679" max="7679" width="1.625" style="2"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5.625" style="2" bestFit="1" customWidth="1"/>
    <col min="7686" max="7914" width="9" style="2"/>
    <col min="7915" max="7915" width="1.625" style="2" customWidth="1"/>
    <col min="7916" max="7917" width="6.625" style="2" customWidth="1"/>
    <col min="7918" max="7918" width="1.625" style="2" customWidth="1"/>
    <col min="7919" max="7919" width="4.625" style="2" customWidth="1"/>
    <col min="7920" max="7920" width="14.125" style="2" bestFit="1" customWidth="1"/>
    <col min="7921" max="7921" width="9.125" style="2" customWidth="1"/>
    <col min="7922" max="7922" width="52.75" style="2" bestFit="1" customWidth="1"/>
    <col min="7923" max="7923" width="1.625" style="2" customWidth="1"/>
    <col min="7924" max="7928" width="5.625" style="2" customWidth="1"/>
    <col min="7929" max="7929" width="3.5" style="2" customWidth="1"/>
    <col min="7930" max="7930" width="9" style="2"/>
    <col min="7931" max="7931" width="6" style="2" bestFit="1" customWidth="1"/>
    <col min="7932" max="7932" width="6.125" style="2" customWidth="1"/>
    <col min="7933" max="7933" width="3.625" style="2" customWidth="1"/>
    <col min="7934" max="7934" width="6.125" style="2" customWidth="1"/>
    <col min="7935" max="7935" width="1.625" style="2"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5.625" style="2" bestFit="1" customWidth="1"/>
    <col min="7942" max="8170" width="9" style="2"/>
    <col min="8171" max="8171" width="1.625" style="2" customWidth="1"/>
    <col min="8172" max="8173" width="6.625" style="2" customWidth="1"/>
    <col min="8174" max="8174" width="1.625" style="2" customWidth="1"/>
    <col min="8175" max="8175" width="4.625" style="2" customWidth="1"/>
    <col min="8176" max="8176" width="14.125" style="2" bestFit="1" customWidth="1"/>
    <col min="8177" max="8177" width="9.125" style="2" customWidth="1"/>
    <col min="8178" max="8178" width="52.75" style="2" bestFit="1" customWidth="1"/>
    <col min="8179" max="8179" width="1.625" style="2" customWidth="1"/>
    <col min="8180" max="8184" width="5.625" style="2" customWidth="1"/>
    <col min="8185" max="8185" width="3.5" style="2" customWidth="1"/>
    <col min="8186" max="8186" width="9" style="2"/>
    <col min="8187" max="8187" width="6" style="2" bestFit="1" customWidth="1"/>
    <col min="8188" max="8188" width="6.125" style="2" customWidth="1"/>
    <col min="8189" max="8189" width="3.625" style="2" customWidth="1"/>
    <col min="8190" max="8190" width="6.125" style="2" customWidth="1"/>
    <col min="8191" max="8191" width="1.625" style="2"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5.625" style="2" bestFit="1" customWidth="1"/>
    <col min="8198" max="8426" width="9" style="2"/>
    <col min="8427" max="8427" width="1.625" style="2" customWidth="1"/>
    <col min="8428" max="8429" width="6.625" style="2" customWidth="1"/>
    <col min="8430" max="8430" width="1.625" style="2" customWidth="1"/>
    <col min="8431" max="8431" width="4.625" style="2" customWidth="1"/>
    <col min="8432" max="8432" width="14.125" style="2" bestFit="1" customWidth="1"/>
    <col min="8433" max="8433" width="9.125" style="2" customWidth="1"/>
    <col min="8434" max="8434" width="52.75" style="2" bestFit="1" customWidth="1"/>
    <col min="8435" max="8435" width="1.625" style="2" customWidth="1"/>
    <col min="8436" max="8440" width="5.625" style="2" customWidth="1"/>
    <col min="8441" max="8441" width="3.5" style="2" customWidth="1"/>
    <col min="8442" max="8442" width="9" style="2"/>
    <col min="8443" max="8443" width="6" style="2" bestFit="1" customWidth="1"/>
    <col min="8444" max="8444" width="6.125" style="2" customWidth="1"/>
    <col min="8445" max="8445" width="3.625" style="2" customWidth="1"/>
    <col min="8446" max="8446" width="6.125" style="2" customWidth="1"/>
    <col min="8447" max="8447" width="1.625" style="2"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5.625" style="2" bestFit="1" customWidth="1"/>
    <col min="8454" max="8682" width="9" style="2"/>
    <col min="8683" max="8683" width="1.625" style="2" customWidth="1"/>
    <col min="8684" max="8685" width="6.625" style="2" customWidth="1"/>
    <col min="8686" max="8686" width="1.625" style="2" customWidth="1"/>
    <col min="8687" max="8687" width="4.625" style="2" customWidth="1"/>
    <col min="8688" max="8688" width="14.125" style="2" bestFit="1" customWidth="1"/>
    <col min="8689" max="8689" width="9.125" style="2" customWidth="1"/>
    <col min="8690" max="8690" width="52.75" style="2" bestFit="1" customWidth="1"/>
    <col min="8691" max="8691" width="1.625" style="2" customWidth="1"/>
    <col min="8692" max="8696" width="5.625" style="2" customWidth="1"/>
    <col min="8697" max="8697" width="3.5" style="2" customWidth="1"/>
    <col min="8698" max="8698" width="9" style="2"/>
    <col min="8699" max="8699" width="6" style="2" bestFit="1" customWidth="1"/>
    <col min="8700" max="8700" width="6.125" style="2" customWidth="1"/>
    <col min="8701" max="8701" width="3.625" style="2" customWidth="1"/>
    <col min="8702" max="8702" width="6.125" style="2" customWidth="1"/>
    <col min="8703" max="8703" width="1.625" style="2"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5.625" style="2" bestFit="1" customWidth="1"/>
    <col min="8710" max="8938" width="9" style="2"/>
    <col min="8939" max="8939" width="1.625" style="2" customWidth="1"/>
    <col min="8940" max="8941" width="6.625" style="2" customWidth="1"/>
    <col min="8942" max="8942" width="1.625" style="2" customWidth="1"/>
    <col min="8943" max="8943" width="4.625" style="2" customWidth="1"/>
    <col min="8944" max="8944" width="14.125" style="2" bestFit="1" customWidth="1"/>
    <col min="8945" max="8945" width="9.125" style="2" customWidth="1"/>
    <col min="8946" max="8946" width="52.75" style="2" bestFit="1" customWidth="1"/>
    <col min="8947" max="8947" width="1.625" style="2" customWidth="1"/>
    <col min="8948" max="8952" width="5.625" style="2" customWidth="1"/>
    <col min="8953" max="8953" width="3.5" style="2" customWidth="1"/>
    <col min="8954" max="8954" width="9" style="2"/>
    <col min="8955" max="8955" width="6" style="2" bestFit="1" customWidth="1"/>
    <col min="8956" max="8956" width="6.125" style="2" customWidth="1"/>
    <col min="8957" max="8957" width="3.625" style="2" customWidth="1"/>
    <col min="8958" max="8958" width="6.125" style="2" customWidth="1"/>
    <col min="8959" max="8959" width="1.625" style="2"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5.625" style="2" bestFit="1" customWidth="1"/>
    <col min="8966" max="9194" width="9" style="2"/>
    <col min="9195" max="9195" width="1.625" style="2" customWidth="1"/>
    <col min="9196" max="9197" width="6.625" style="2" customWidth="1"/>
    <col min="9198" max="9198" width="1.625" style="2" customWidth="1"/>
    <col min="9199" max="9199" width="4.625" style="2" customWidth="1"/>
    <col min="9200" max="9200" width="14.125" style="2" bestFit="1" customWidth="1"/>
    <col min="9201" max="9201" width="9.125" style="2" customWidth="1"/>
    <col min="9202" max="9202" width="52.75" style="2" bestFit="1" customWidth="1"/>
    <col min="9203" max="9203" width="1.625" style="2" customWidth="1"/>
    <col min="9204" max="9208" width="5.625" style="2" customWidth="1"/>
    <col min="9209" max="9209" width="3.5" style="2" customWidth="1"/>
    <col min="9210" max="9210" width="9" style="2"/>
    <col min="9211" max="9211" width="6" style="2" bestFit="1" customWidth="1"/>
    <col min="9212" max="9212" width="6.125" style="2" customWidth="1"/>
    <col min="9213" max="9213" width="3.625" style="2" customWidth="1"/>
    <col min="9214" max="9214" width="6.125" style="2" customWidth="1"/>
    <col min="9215" max="9215" width="1.625" style="2"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5.625" style="2" bestFit="1" customWidth="1"/>
    <col min="9222" max="9450" width="9" style="2"/>
    <col min="9451" max="9451" width="1.625" style="2" customWidth="1"/>
    <col min="9452" max="9453" width="6.625" style="2" customWidth="1"/>
    <col min="9454" max="9454" width="1.625" style="2" customWidth="1"/>
    <col min="9455" max="9455" width="4.625" style="2" customWidth="1"/>
    <col min="9456" max="9456" width="14.125" style="2" bestFit="1" customWidth="1"/>
    <col min="9457" max="9457" width="9.125" style="2" customWidth="1"/>
    <col min="9458" max="9458" width="52.75" style="2" bestFit="1" customWidth="1"/>
    <col min="9459" max="9459" width="1.625" style="2" customWidth="1"/>
    <col min="9460" max="9464" width="5.625" style="2" customWidth="1"/>
    <col min="9465" max="9465" width="3.5" style="2" customWidth="1"/>
    <col min="9466" max="9466" width="9" style="2"/>
    <col min="9467" max="9467" width="6" style="2" bestFit="1" customWidth="1"/>
    <col min="9468" max="9468" width="6.125" style="2" customWidth="1"/>
    <col min="9469" max="9469" width="3.625" style="2" customWidth="1"/>
    <col min="9470" max="9470" width="6.125" style="2" customWidth="1"/>
    <col min="9471" max="9471" width="1.625" style="2"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5.625" style="2" bestFit="1" customWidth="1"/>
    <col min="9478" max="9706" width="9" style="2"/>
    <col min="9707" max="9707" width="1.625" style="2" customWidth="1"/>
    <col min="9708" max="9709" width="6.625" style="2" customWidth="1"/>
    <col min="9710" max="9710" width="1.625" style="2" customWidth="1"/>
    <col min="9711" max="9711" width="4.625" style="2" customWidth="1"/>
    <col min="9712" max="9712" width="14.125" style="2" bestFit="1" customWidth="1"/>
    <col min="9713" max="9713" width="9.125" style="2" customWidth="1"/>
    <col min="9714" max="9714" width="52.75" style="2" bestFit="1" customWidth="1"/>
    <col min="9715" max="9715" width="1.625" style="2" customWidth="1"/>
    <col min="9716" max="9720" width="5.625" style="2" customWidth="1"/>
    <col min="9721" max="9721" width="3.5" style="2" customWidth="1"/>
    <col min="9722" max="9722" width="9" style="2"/>
    <col min="9723" max="9723" width="6" style="2" bestFit="1" customWidth="1"/>
    <col min="9724" max="9724" width="6.125" style="2" customWidth="1"/>
    <col min="9725" max="9725" width="3.625" style="2" customWidth="1"/>
    <col min="9726" max="9726" width="6.125" style="2" customWidth="1"/>
    <col min="9727" max="9727" width="1.625" style="2"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5.625" style="2" bestFit="1" customWidth="1"/>
    <col min="9734" max="9962" width="9" style="2"/>
    <col min="9963" max="9963" width="1.625" style="2" customWidth="1"/>
    <col min="9964" max="9965" width="6.625" style="2" customWidth="1"/>
    <col min="9966" max="9966" width="1.625" style="2" customWidth="1"/>
    <col min="9967" max="9967" width="4.625" style="2" customWidth="1"/>
    <col min="9968" max="9968" width="14.125" style="2" bestFit="1" customWidth="1"/>
    <col min="9969" max="9969" width="9.125" style="2" customWidth="1"/>
    <col min="9970" max="9970" width="52.75" style="2" bestFit="1" customWidth="1"/>
    <col min="9971" max="9971" width="1.625" style="2" customWidth="1"/>
    <col min="9972" max="9976" width="5.625" style="2" customWidth="1"/>
    <col min="9977" max="9977" width="3.5" style="2" customWidth="1"/>
    <col min="9978" max="9978" width="9" style="2"/>
    <col min="9979" max="9979" width="6" style="2" bestFit="1" customWidth="1"/>
    <col min="9980" max="9980" width="6.125" style="2" customWidth="1"/>
    <col min="9981" max="9981" width="3.625" style="2" customWidth="1"/>
    <col min="9982" max="9982" width="6.125" style="2" customWidth="1"/>
    <col min="9983" max="9983" width="1.625" style="2"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5.625" style="2" bestFit="1" customWidth="1"/>
    <col min="9990" max="10218" width="9" style="2"/>
    <col min="10219" max="10219" width="1.625" style="2" customWidth="1"/>
    <col min="10220" max="10221" width="6.625" style="2" customWidth="1"/>
    <col min="10222" max="10222" width="1.625" style="2" customWidth="1"/>
    <col min="10223" max="10223" width="4.625" style="2" customWidth="1"/>
    <col min="10224" max="10224" width="14.125" style="2" bestFit="1" customWidth="1"/>
    <col min="10225" max="10225" width="9.125" style="2" customWidth="1"/>
    <col min="10226" max="10226" width="52.75" style="2" bestFit="1" customWidth="1"/>
    <col min="10227" max="10227" width="1.625" style="2" customWidth="1"/>
    <col min="10228" max="10232" width="5.625" style="2" customWidth="1"/>
    <col min="10233" max="10233" width="3.5" style="2" customWidth="1"/>
    <col min="10234" max="10234" width="9" style="2"/>
    <col min="10235" max="10235" width="6" style="2" bestFit="1" customWidth="1"/>
    <col min="10236" max="10236" width="6.125" style="2" customWidth="1"/>
    <col min="10237" max="10237" width="3.625" style="2" customWidth="1"/>
    <col min="10238" max="10238" width="6.125" style="2" customWidth="1"/>
    <col min="10239" max="10239" width="1.625" style="2"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5.625" style="2" bestFit="1" customWidth="1"/>
    <col min="10246" max="10474" width="9" style="2"/>
    <col min="10475" max="10475" width="1.625" style="2" customWidth="1"/>
    <col min="10476" max="10477" width="6.625" style="2" customWidth="1"/>
    <col min="10478" max="10478" width="1.625" style="2" customWidth="1"/>
    <col min="10479" max="10479" width="4.625" style="2" customWidth="1"/>
    <col min="10480" max="10480" width="14.125" style="2" bestFit="1" customWidth="1"/>
    <col min="10481" max="10481" width="9.125" style="2" customWidth="1"/>
    <col min="10482" max="10482" width="52.75" style="2" bestFit="1" customWidth="1"/>
    <col min="10483" max="10483" width="1.625" style="2" customWidth="1"/>
    <col min="10484" max="10488" width="5.625" style="2" customWidth="1"/>
    <col min="10489" max="10489" width="3.5" style="2" customWidth="1"/>
    <col min="10490" max="10490" width="9" style="2"/>
    <col min="10491" max="10491" width="6" style="2" bestFit="1" customWidth="1"/>
    <col min="10492" max="10492" width="6.125" style="2" customWidth="1"/>
    <col min="10493" max="10493" width="3.625" style="2" customWidth="1"/>
    <col min="10494" max="10494" width="6.125" style="2" customWidth="1"/>
    <col min="10495" max="10495" width="1.625" style="2"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5.625" style="2" bestFit="1" customWidth="1"/>
    <col min="10502" max="10730" width="9" style="2"/>
    <col min="10731" max="10731" width="1.625" style="2" customWidth="1"/>
    <col min="10732" max="10733" width="6.625" style="2" customWidth="1"/>
    <col min="10734" max="10734" width="1.625" style="2" customWidth="1"/>
    <col min="10735" max="10735" width="4.625" style="2" customWidth="1"/>
    <col min="10736" max="10736" width="14.125" style="2" bestFit="1" customWidth="1"/>
    <col min="10737" max="10737" width="9.125" style="2" customWidth="1"/>
    <col min="10738" max="10738" width="52.75" style="2" bestFit="1" customWidth="1"/>
    <col min="10739" max="10739" width="1.625" style="2" customWidth="1"/>
    <col min="10740" max="10744" width="5.625" style="2" customWidth="1"/>
    <col min="10745" max="10745" width="3.5" style="2" customWidth="1"/>
    <col min="10746" max="10746" width="9" style="2"/>
    <col min="10747" max="10747" width="6" style="2" bestFit="1" customWidth="1"/>
    <col min="10748" max="10748" width="6.125" style="2" customWidth="1"/>
    <col min="10749" max="10749" width="3.625" style="2" customWidth="1"/>
    <col min="10750" max="10750" width="6.125" style="2" customWidth="1"/>
    <col min="10751" max="10751" width="1.625" style="2"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5.625" style="2" bestFit="1" customWidth="1"/>
    <col min="10758" max="10986" width="9" style="2"/>
    <col min="10987" max="10987" width="1.625" style="2" customWidth="1"/>
    <col min="10988" max="10989" width="6.625" style="2" customWidth="1"/>
    <col min="10990" max="10990" width="1.625" style="2" customWidth="1"/>
    <col min="10991" max="10991" width="4.625" style="2" customWidth="1"/>
    <col min="10992" max="10992" width="14.125" style="2" bestFit="1" customWidth="1"/>
    <col min="10993" max="10993" width="9.125" style="2" customWidth="1"/>
    <col min="10994" max="10994" width="52.75" style="2" bestFit="1" customWidth="1"/>
    <col min="10995" max="10995" width="1.625" style="2" customWidth="1"/>
    <col min="10996" max="11000" width="5.625" style="2" customWidth="1"/>
    <col min="11001" max="11001" width="3.5" style="2" customWidth="1"/>
    <col min="11002" max="11002" width="9" style="2"/>
    <col min="11003" max="11003" width="6" style="2" bestFit="1" customWidth="1"/>
    <col min="11004" max="11004" width="6.125" style="2" customWidth="1"/>
    <col min="11005" max="11005" width="3.625" style="2" customWidth="1"/>
    <col min="11006" max="11006" width="6.125" style="2" customWidth="1"/>
    <col min="11007" max="11007" width="1.625" style="2"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5.625" style="2" bestFit="1" customWidth="1"/>
    <col min="11014" max="11242" width="9" style="2"/>
    <col min="11243" max="11243" width="1.625" style="2" customWidth="1"/>
    <col min="11244" max="11245" width="6.625" style="2" customWidth="1"/>
    <col min="11246" max="11246" width="1.625" style="2" customWidth="1"/>
    <col min="11247" max="11247" width="4.625" style="2" customWidth="1"/>
    <col min="11248" max="11248" width="14.125" style="2" bestFit="1" customWidth="1"/>
    <col min="11249" max="11249" width="9.125" style="2" customWidth="1"/>
    <col min="11250" max="11250" width="52.75" style="2" bestFit="1" customWidth="1"/>
    <col min="11251" max="11251" width="1.625" style="2" customWidth="1"/>
    <col min="11252" max="11256" width="5.625" style="2" customWidth="1"/>
    <col min="11257" max="11257" width="3.5" style="2" customWidth="1"/>
    <col min="11258" max="11258" width="9" style="2"/>
    <col min="11259" max="11259" width="6" style="2" bestFit="1" customWidth="1"/>
    <col min="11260" max="11260" width="6.125" style="2" customWidth="1"/>
    <col min="11261" max="11261" width="3.625" style="2" customWidth="1"/>
    <col min="11262" max="11262" width="6.125" style="2" customWidth="1"/>
    <col min="11263" max="11263" width="1.625" style="2"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5.625" style="2" bestFit="1" customWidth="1"/>
    <col min="11270" max="11498" width="9" style="2"/>
    <col min="11499" max="11499" width="1.625" style="2" customWidth="1"/>
    <col min="11500" max="11501" width="6.625" style="2" customWidth="1"/>
    <col min="11502" max="11502" width="1.625" style="2" customWidth="1"/>
    <col min="11503" max="11503" width="4.625" style="2" customWidth="1"/>
    <col min="11504" max="11504" width="14.125" style="2" bestFit="1" customWidth="1"/>
    <col min="11505" max="11505" width="9.125" style="2" customWidth="1"/>
    <col min="11506" max="11506" width="52.75" style="2" bestFit="1" customWidth="1"/>
    <col min="11507" max="11507" width="1.625" style="2" customWidth="1"/>
    <col min="11508" max="11512" width="5.625" style="2" customWidth="1"/>
    <col min="11513" max="11513" width="3.5" style="2" customWidth="1"/>
    <col min="11514" max="11514" width="9" style="2"/>
    <col min="11515" max="11515" width="6" style="2" bestFit="1" customWidth="1"/>
    <col min="11516" max="11516" width="6.125" style="2" customWidth="1"/>
    <col min="11517" max="11517" width="3.625" style="2" customWidth="1"/>
    <col min="11518" max="11518" width="6.125" style="2" customWidth="1"/>
    <col min="11519" max="11519" width="1.625" style="2"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5.625" style="2" bestFit="1" customWidth="1"/>
    <col min="11526" max="11754" width="9" style="2"/>
    <col min="11755" max="11755" width="1.625" style="2" customWidth="1"/>
    <col min="11756" max="11757" width="6.625" style="2" customWidth="1"/>
    <col min="11758" max="11758" width="1.625" style="2" customWidth="1"/>
    <col min="11759" max="11759" width="4.625" style="2" customWidth="1"/>
    <col min="11760" max="11760" width="14.125" style="2" bestFit="1" customWidth="1"/>
    <col min="11761" max="11761" width="9.125" style="2" customWidth="1"/>
    <col min="11762" max="11762" width="52.75" style="2" bestFit="1" customWidth="1"/>
    <col min="11763" max="11763" width="1.625" style="2" customWidth="1"/>
    <col min="11764" max="11768" width="5.625" style="2" customWidth="1"/>
    <col min="11769" max="11769" width="3.5" style="2" customWidth="1"/>
    <col min="11770" max="11770" width="9" style="2"/>
    <col min="11771" max="11771" width="6" style="2" bestFit="1" customWidth="1"/>
    <col min="11772" max="11772" width="6.125" style="2" customWidth="1"/>
    <col min="11773" max="11773" width="3.625" style="2" customWidth="1"/>
    <col min="11774" max="11774" width="6.125" style="2" customWidth="1"/>
    <col min="11775" max="11775" width="1.625" style="2"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5.625" style="2" bestFit="1" customWidth="1"/>
    <col min="11782" max="12010" width="9" style="2"/>
    <col min="12011" max="12011" width="1.625" style="2" customWidth="1"/>
    <col min="12012" max="12013" width="6.625" style="2" customWidth="1"/>
    <col min="12014" max="12014" width="1.625" style="2" customWidth="1"/>
    <col min="12015" max="12015" width="4.625" style="2" customWidth="1"/>
    <col min="12016" max="12016" width="14.125" style="2" bestFit="1" customWidth="1"/>
    <col min="12017" max="12017" width="9.125" style="2" customWidth="1"/>
    <col min="12018" max="12018" width="52.75" style="2" bestFit="1" customWidth="1"/>
    <col min="12019" max="12019" width="1.625" style="2" customWidth="1"/>
    <col min="12020" max="12024" width="5.625" style="2" customWidth="1"/>
    <col min="12025" max="12025" width="3.5" style="2" customWidth="1"/>
    <col min="12026" max="12026" width="9" style="2"/>
    <col min="12027" max="12027" width="6" style="2" bestFit="1" customWidth="1"/>
    <col min="12028" max="12028" width="6.125" style="2" customWidth="1"/>
    <col min="12029" max="12029" width="3.625" style="2" customWidth="1"/>
    <col min="12030" max="12030" width="6.125" style="2" customWidth="1"/>
    <col min="12031" max="12031" width="1.625" style="2"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5.625" style="2" bestFit="1" customWidth="1"/>
    <col min="12038" max="12266" width="9" style="2"/>
    <col min="12267" max="12267" width="1.625" style="2" customWidth="1"/>
    <col min="12268" max="12269" width="6.625" style="2" customWidth="1"/>
    <col min="12270" max="12270" width="1.625" style="2" customWidth="1"/>
    <col min="12271" max="12271" width="4.625" style="2" customWidth="1"/>
    <col min="12272" max="12272" width="14.125" style="2" bestFit="1" customWidth="1"/>
    <col min="12273" max="12273" width="9.125" style="2" customWidth="1"/>
    <col min="12274" max="12274" width="52.75" style="2" bestFit="1" customWidth="1"/>
    <col min="12275" max="12275" width="1.625" style="2" customWidth="1"/>
    <col min="12276" max="12280" width="5.625" style="2" customWidth="1"/>
    <col min="12281" max="12281" width="3.5" style="2" customWidth="1"/>
    <col min="12282" max="12282" width="9" style="2"/>
    <col min="12283" max="12283" width="6" style="2" bestFit="1" customWidth="1"/>
    <col min="12284" max="12284" width="6.125" style="2" customWidth="1"/>
    <col min="12285" max="12285" width="3.625" style="2" customWidth="1"/>
    <col min="12286" max="12286" width="6.125" style="2" customWidth="1"/>
    <col min="12287" max="12287" width="1.625" style="2"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5.625" style="2" bestFit="1" customWidth="1"/>
    <col min="12294" max="12522" width="9" style="2"/>
    <col min="12523" max="12523" width="1.625" style="2" customWidth="1"/>
    <col min="12524" max="12525" width="6.625" style="2" customWidth="1"/>
    <col min="12526" max="12526" width="1.625" style="2" customWidth="1"/>
    <col min="12527" max="12527" width="4.625" style="2" customWidth="1"/>
    <col min="12528" max="12528" width="14.125" style="2" bestFit="1" customWidth="1"/>
    <col min="12529" max="12529" width="9.125" style="2" customWidth="1"/>
    <col min="12530" max="12530" width="52.75" style="2" bestFit="1" customWidth="1"/>
    <col min="12531" max="12531" width="1.625" style="2" customWidth="1"/>
    <col min="12532" max="12536" width="5.625" style="2" customWidth="1"/>
    <col min="12537" max="12537" width="3.5" style="2" customWidth="1"/>
    <col min="12538" max="12538" width="9" style="2"/>
    <col min="12539" max="12539" width="6" style="2" bestFit="1" customWidth="1"/>
    <col min="12540" max="12540" width="6.125" style="2" customWidth="1"/>
    <col min="12541" max="12541" width="3.625" style="2" customWidth="1"/>
    <col min="12542" max="12542" width="6.125" style="2" customWidth="1"/>
    <col min="12543" max="12543" width="1.625" style="2"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5.625" style="2" bestFit="1" customWidth="1"/>
    <col min="12550" max="12778" width="9" style="2"/>
    <col min="12779" max="12779" width="1.625" style="2" customWidth="1"/>
    <col min="12780" max="12781" width="6.625" style="2" customWidth="1"/>
    <col min="12782" max="12782" width="1.625" style="2" customWidth="1"/>
    <col min="12783" max="12783" width="4.625" style="2" customWidth="1"/>
    <col min="12784" max="12784" width="14.125" style="2" bestFit="1" customWidth="1"/>
    <col min="12785" max="12785" width="9.125" style="2" customWidth="1"/>
    <col min="12786" max="12786" width="52.75" style="2" bestFit="1" customWidth="1"/>
    <col min="12787" max="12787" width="1.625" style="2" customWidth="1"/>
    <col min="12788" max="12792" width="5.625" style="2" customWidth="1"/>
    <col min="12793" max="12793" width="3.5" style="2" customWidth="1"/>
    <col min="12794" max="12794" width="9" style="2"/>
    <col min="12795" max="12795" width="6" style="2" bestFit="1" customWidth="1"/>
    <col min="12796" max="12796" width="6.125" style="2" customWidth="1"/>
    <col min="12797" max="12797" width="3.625" style="2" customWidth="1"/>
    <col min="12798" max="12798" width="6.125" style="2" customWidth="1"/>
    <col min="12799" max="12799" width="1.625" style="2"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5.625" style="2" bestFit="1" customWidth="1"/>
    <col min="12806" max="13034" width="9" style="2"/>
    <col min="13035" max="13035" width="1.625" style="2" customWidth="1"/>
    <col min="13036" max="13037" width="6.625" style="2" customWidth="1"/>
    <col min="13038" max="13038" width="1.625" style="2" customWidth="1"/>
    <col min="13039" max="13039" width="4.625" style="2" customWidth="1"/>
    <col min="13040" max="13040" width="14.125" style="2" bestFit="1" customWidth="1"/>
    <col min="13041" max="13041" width="9.125" style="2" customWidth="1"/>
    <col min="13042" max="13042" width="52.75" style="2" bestFit="1" customWidth="1"/>
    <col min="13043" max="13043" width="1.625" style="2" customWidth="1"/>
    <col min="13044" max="13048" width="5.625" style="2" customWidth="1"/>
    <col min="13049" max="13049" width="3.5" style="2" customWidth="1"/>
    <col min="13050" max="13050" width="9" style="2"/>
    <col min="13051" max="13051" width="6" style="2" bestFit="1" customWidth="1"/>
    <col min="13052" max="13052" width="6.125" style="2" customWidth="1"/>
    <col min="13053" max="13053" width="3.625" style="2" customWidth="1"/>
    <col min="13054" max="13054" width="6.125" style="2" customWidth="1"/>
    <col min="13055" max="13055" width="1.625" style="2"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5.625" style="2" bestFit="1" customWidth="1"/>
    <col min="13062" max="13290" width="9" style="2"/>
    <col min="13291" max="13291" width="1.625" style="2" customWidth="1"/>
    <col min="13292" max="13293" width="6.625" style="2" customWidth="1"/>
    <col min="13294" max="13294" width="1.625" style="2" customWidth="1"/>
    <col min="13295" max="13295" width="4.625" style="2" customWidth="1"/>
    <col min="13296" max="13296" width="14.125" style="2" bestFit="1" customWidth="1"/>
    <col min="13297" max="13297" width="9.125" style="2" customWidth="1"/>
    <col min="13298" max="13298" width="52.75" style="2" bestFit="1" customWidth="1"/>
    <col min="13299" max="13299" width="1.625" style="2" customWidth="1"/>
    <col min="13300" max="13304" width="5.625" style="2" customWidth="1"/>
    <col min="13305" max="13305" width="3.5" style="2" customWidth="1"/>
    <col min="13306" max="13306" width="9" style="2"/>
    <col min="13307" max="13307" width="6" style="2" bestFit="1" customWidth="1"/>
    <col min="13308" max="13308" width="6.125" style="2" customWidth="1"/>
    <col min="13309" max="13309" width="3.625" style="2" customWidth="1"/>
    <col min="13310" max="13310" width="6.125" style="2" customWidth="1"/>
    <col min="13311" max="13311" width="1.625" style="2"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5.625" style="2" bestFit="1" customWidth="1"/>
    <col min="13318" max="13546" width="9" style="2"/>
    <col min="13547" max="13547" width="1.625" style="2" customWidth="1"/>
    <col min="13548" max="13549" width="6.625" style="2" customWidth="1"/>
    <col min="13550" max="13550" width="1.625" style="2" customWidth="1"/>
    <col min="13551" max="13551" width="4.625" style="2" customWidth="1"/>
    <col min="13552" max="13552" width="14.125" style="2" bestFit="1" customWidth="1"/>
    <col min="13553" max="13553" width="9.125" style="2" customWidth="1"/>
    <col min="13554" max="13554" width="52.75" style="2" bestFit="1" customWidth="1"/>
    <col min="13555" max="13555" width="1.625" style="2" customWidth="1"/>
    <col min="13556" max="13560" width="5.625" style="2" customWidth="1"/>
    <col min="13561" max="13561" width="3.5" style="2" customWidth="1"/>
    <col min="13562" max="13562" width="9" style="2"/>
    <col min="13563" max="13563" width="6" style="2" bestFit="1" customWidth="1"/>
    <col min="13564" max="13564" width="6.125" style="2" customWidth="1"/>
    <col min="13565" max="13565" width="3.625" style="2" customWidth="1"/>
    <col min="13566" max="13566" width="6.125" style="2" customWidth="1"/>
    <col min="13567" max="13567" width="1.625" style="2"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5.625" style="2" bestFit="1" customWidth="1"/>
    <col min="13574" max="13802" width="9" style="2"/>
    <col min="13803" max="13803" width="1.625" style="2" customWidth="1"/>
    <col min="13804" max="13805" width="6.625" style="2" customWidth="1"/>
    <col min="13806" max="13806" width="1.625" style="2" customWidth="1"/>
    <col min="13807" max="13807" width="4.625" style="2" customWidth="1"/>
    <col min="13808" max="13808" width="14.125" style="2" bestFit="1" customWidth="1"/>
    <col min="13809" max="13809" width="9.125" style="2" customWidth="1"/>
    <col min="13810" max="13810" width="52.75" style="2" bestFit="1" customWidth="1"/>
    <col min="13811" max="13811" width="1.625" style="2" customWidth="1"/>
    <col min="13812" max="13816" width="5.625" style="2" customWidth="1"/>
    <col min="13817" max="13817" width="3.5" style="2" customWidth="1"/>
    <col min="13818" max="13818" width="9" style="2"/>
    <col min="13819" max="13819" width="6" style="2" bestFit="1" customWidth="1"/>
    <col min="13820" max="13820" width="6.125" style="2" customWidth="1"/>
    <col min="13821" max="13821" width="3.625" style="2" customWidth="1"/>
    <col min="13822" max="13822" width="6.125" style="2" customWidth="1"/>
    <col min="13823" max="13823" width="1.625" style="2"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5.625" style="2" bestFit="1" customWidth="1"/>
    <col min="13830" max="14058" width="9" style="2"/>
    <col min="14059" max="14059" width="1.625" style="2" customWidth="1"/>
    <col min="14060" max="14061" width="6.625" style="2" customWidth="1"/>
    <col min="14062" max="14062" width="1.625" style="2" customWidth="1"/>
    <col min="14063" max="14063" width="4.625" style="2" customWidth="1"/>
    <col min="14064" max="14064" width="14.125" style="2" bestFit="1" customWidth="1"/>
    <col min="14065" max="14065" width="9.125" style="2" customWidth="1"/>
    <col min="14066" max="14066" width="52.75" style="2" bestFit="1" customWidth="1"/>
    <col min="14067" max="14067" width="1.625" style="2" customWidth="1"/>
    <col min="14068" max="14072" width="5.625" style="2" customWidth="1"/>
    <col min="14073" max="14073" width="3.5" style="2" customWidth="1"/>
    <col min="14074" max="14074" width="9" style="2"/>
    <col min="14075" max="14075" width="6" style="2" bestFit="1" customWidth="1"/>
    <col min="14076" max="14076" width="6.125" style="2" customWidth="1"/>
    <col min="14077" max="14077" width="3.625" style="2" customWidth="1"/>
    <col min="14078" max="14078" width="6.125" style="2" customWidth="1"/>
    <col min="14079" max="14079" width="1.625" style="2"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5.625" style="2" bestFit="1" customWidth="1"/>
    <col min="14086" max="14314" width="9" style="2"/>
    <col min="14315" max="14315" width="1.625" style="2" customWidth="1"/>
    <col min="14316" max="14317" width="6.625" style="2" customWidth="1"/>
    <col min="14318" max="14318" width="1.625" style="2" customWidth="1"/>
    <col min="14319" max="14319" width="4.625" style="2" customWidth="1"/>
    <col min="14320" max="14320" width="14.125" style="2" bestFit="1" customWidth="1"/>
    <col min="14321" max="14321" width="9.125" style="2" customWidth="1"/>
    <col min="14322" max="14322" width="52.75" style="2" bestFit="1" customWidth="1"/>
    <col min="14323" max="14323" width="1.625" style="2" customWidth="1"/>
    <col min="14324" max="14328" width="5.625" style="2" customWidth="1"/>
    <col min="14329" max="14329" width="3.5" style="2" customWidth="1"/>
    <col min="14330" max="14330" width="9" style="2"/>
    <col min="14331" max="14331" width="6" style="2" bestFit="1" customWidth="1"/>
    <col min="14332" max="14332" width="6.125" style="2" customWidth="1"/>
    <col min="14333" max="14333" width="3.625" style="2" customWidth="1"/>
    <col min="14334" max="14334" width="6.125" style="2" customWidth="1"/>
    <col min="14335" max="14335" width="1.625" style="2"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5.625" style="2" bestFit="1" customWidth="1"/>
    <col min="14342" max="14570" width="9" style="2"/>
    <col min="14571" max="14571" width="1.625" style="2" customWidth="1"/>
    <col min="14572" max="14573" width="6.625" style="2" customWidth="1"/>
    <col min="14574" max="14574" width="1.625" style="2" customWidth="1"/>
    <col min="14575" max="14575" width="4.625" style="2" customWidth="1"/>
    <col min="14576" max="14576" width="14.125" style="2" bestFit="1" customWidth="1"/>
    <col min="14577" max="14577" width="9.125" style="2" customWidth="1"/>
    <col min="14578" max="14578" width="52.75" style="2" bestFit="1" customWidth="1"/>
    <col min="14579" max="14579" width="1.625" style="2" customWidth="1"/>
    <col min="14580" max="14584" width="5.625" style="2" customWidth="1"/>
    <col min="14585" max="14585" width="3.5" style="2" customWidth="1"/>
    <col min="14586" max="14586" width="9" style="2"/>
    <col min="14587" max="14587" width="6" style="2" bestFit="1" customWidth="1"/>
    <col min="14588" max="14588" width="6.125" style="2" customWidth="1"/>
    <col min="14589" max="14589" width="3.625" style="2" customWidth="1"/>
    <col min="14590" max="14590" width="6.125" style="2" customWidth="1"/>
    <col min="14591" max="14591" width="1.625" style="2"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5.625" style="2" bestFit="1" customWidth="1"/>
    <col min="14598" max="14826" width="9" style="2"/>
    <col min="14827" max="14827" width="1.625" style="2" customWidth="1"/>
    <col min="14828" max="14829" width="6.625" style="2" customWidth="1"/>
    <col min="14830" max="14830" width="1.625" style="2" customWidth="1"/>
    <col min="14831" max="14831" width="4.625" style="2" customWidth="1"/>
    <col min="14832" max="14832" width="14.125" style="2" bestFit="1" customWidth="1"/>
    <col min="14833" max="14833" width="9.125" style="2" customWidth="1"/>
    <col min="14834" max="14834" width="52.75" style="2" bestFit="1" customWidth="1"/>
    <col min="14835" max="14835" width="1.625" style="2" customWidth="1"/>
    <col min="14836" max="14840" width="5.625" style="2" customWidth="1"/>
    <col min="14841" max="14841" width="3.5" style="2" customWidth="1"/>
    <col min="14842" max="14842" width="9" style="2"/>
    <col min="14843" max="14843" width="6" style="2" bestFit="1" customWidth="1"/>
    <col min="14844" max="14844" width="6.125" style="2" customWidth="1"/>
    <col min="14845" max="14845" width="3.625" style="2" customWidth="1"/>
    <col min="14846" max="14846" width="6.125" style="2" customWidth="1"/>
    <col min="14847" max="14847" width="1.625" style="2"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5.625" style="2" bestFit="1" customWidth="1"/>
    <col min="14854" max="15082" width="9" style="2"/>
    <col min="15083" max="15083" width="1.625" style="2" customWidth="1"/>
    <col min="15084" max="15085" width="6.625" style="2" customWidth="1"/>
    <col min="15086" max="15086" width="1.625" style="2" customWidth="1"/>
    <col min="15087" max="15087" width="4.625" style="2" customWidth="1"/>
    <col min="15088" max="15088" width="14.125" style="2" bestFit="1" customWidth="1"/>
    <col min="15089" max="15089" width="9.125" style="2" customWidth="1"/>
    <col min="15090" max="15090" width="52.75" style="2" bestFit="1" customWidth="1"/>
    <col min="15091" max="15091" width="1.625" style="2" customWidth="1"/>
    <col min="15092" max="15096" width="5.625" style="2" customWidth="1"/>
    <col min="15097" max="15097" width="3.5" style="2" customWidth="1"/>
    <col min="15098" max="15098" width="9" style="2"/>
    <col min="15099" max="15099" width="6" style="2" bestFit="1" customWidth="1"/>
    <col min="15100" max="15100" width="6.125" style="2" customWidth="1"/>
    <col min="15101" max="15101" width="3.625" style="2" customWidth="1"/>
    <col min="15102" max="15102" width="6.125" style="2" customWidth="1"/>
    <col min="15103" max="15103" width="1.625" style="2"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5.625" style="2" bestFit="1" customWidth="1"/>
    <col min="15110" max="15338" width="9" style="2"/>
    <col min="15339" max="15339" width="1.625" style="2" customWidth="1"/>
    <col min="15340" max="15341" width="6.625" style="2" customWidth="1"/>
    <col min="15342" max="15342" width="1.625" style="2" customWidth="1"/>
    <col min="15343" max="15343" width="4.625" style="2" customWidth="1"/>
    <col min="15344" max="15344" width="14.125" style="2" bestFit="1" customWidth="1"/>
    <col min="15345" max="15345" width="9.125" style="2" customWidth="1"/>
    <col min="15346" max="15346" width="52.75" style="2" bestFit="1" customWidth="1"/>
    <col min="15347" max="15347" width="1.625" style="2" customWidth="1"/>
    <col min="15348" max="15352" width="5.625" style="2" customWidth="1"/>
    <col min="15353" max="15353" width="3.5" style="2" customWidth="1"/>
    <col min="15354" max="15354" width="9" style="2"/>
    <col min="15355" max="15355" width="6" style="2" bestFit="1" customWidth="1"/>
    <col min="15356" max="15356" width="6.125" style="2" customWidth="1"/>
    <col min="15357" max="15357" width="3.625" style="2" customWidth="1"/>
    <col min="15358" max="15358" width="6.125" style="2" customWidth="1"/>
    <col min="15359" max="15359" width="1.625" style="2"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5.625" style="2" bestFit="1" customWidth="1"/>
    <col min="15366" max="15594" width="9" style="2"/>
    <col min="15595" max="15595" width="1.625" style="2" customWidth="1"/>
    <col min="15596" max="15597" width="6.625" style="2" customWidth="1"/>
    <col min="15598" max="15598" width="1.625" style="2" customWidth="1"/>
    <col min="15599" max="15599" width="4.625" style="2" customWidth="1"/>
    <col min="15600" max="15600" width="14.125" style="2" bestFit="1" customWidth="1"/>
    <col min="15601" max="15601" width="9.125" style="2" customWidth="1"/>
    <col min="15602" max="15602" width="52.75" style="2" bestFit="1" customWidth="1"/>
    <col min="15603" max="15603" width="1.625" style="2" customWidth="1"/>
    <col min="15604" max="15608" width="5.625" style="2" customWidth="1"/>
    <col min="15609" max="15609" width="3.5" style="2" customWidth="1"/>
    <col min="15610" max="15610" width="9" style="2"/>
    <col min="15611" max="15611" width="6" style="2" bestFit="1" customWidth="1"/>
    <col min="15612" max="15612" width="6.125" style="2" customWidth="1"/>
    <col min="15613" max="15613" width="3.625" style="2" customWidth="1"/>
    <col min="15614" max="15614" width="6.125" style="2" customWidth="1"/>
    <col min="15615" max="15615" width="1.625" style="2"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5.625" style="2" bestFit="1" customWidth="1"/>
    <col min="15622" max="15850" width="9" style="2"/>
    <col min="15851" max="15851" width="1.625" style="2" customWidth="1"/>
    <col min="15852" max="15853" width="6.625" style="2" customWidth="1"/>
    <col min="15854" max="15854" width="1.625" style="2" customWidth="1"/>
    <col min="15855" max="15855" width="4.625" style="2" customWidth="1"/>
    <col min="15856" max="15856" width="14.125" style="2" bestFit="1" customWidth="1"/>
    <col min="15857" max="15857" width="9.125" style="2" customWidth="1"/>
    <col min="15858" max="15858" width="52.75" style="2" bestFit="1" customWidth="1"/>
    <col min="15859" max="15859" width="1.625" style="2" customWidth="1"/>
    <col min="15860" max="15864" width="5.625" style="2" customWidth="1"/>
    <col min="15865" max="15865" width="3.5" style="2" customWidth="1"/>
    <col min="15866" max="15866" width="9" style="2"/>
    <col min="15867" max="15867" width="6" style="2" bestFit="1" customWidth="1"/>
    <col min="15868" max="15868" width="6.125" style="2" customWidth="1"/>
    <col min="15869" max="15869" width="3.625" style="2" customWidth="1"/>
    <col min="15870" max="15870" width="6.125" style="2" customWidth="1"/>
    <col min="15871" max="15871" width="1.625" style="2"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5.625" style="2" bestFit="1" customWidth="1"/>
    <col min="15878" max="16106" width="9" style="2"/>
    <col min="16107" max="16107" width="1.625" style="2" customWidth="1"/>
    <col min="16108" max="16109" width="6.625" style="2" customWidth="1"/>
    <col min="16110" max="16110" width="1.625" style="2" customWidth="1"/>
    <col min="16111" max="16111" width="4.625" style="2" customWidth="1"/>
    <col min="16112" max="16112" width="14.125" style="2" bestFit="1" customWidth="1"/>
    <col min="16113" max="16113" width="9.125" style="2" customWidth="1"/>
    <col min="16114" max="16114" width="52.75" style="2" bestFit="1" customWidth="1"/>
    <col min="16115" max="16115" width="1.625" style="2" customWidth="1"/>
    <col min="16116" max="16120" width="5.625" style="2" customWidth="1"/>
    <col min="16121" max="16121" width="3.5" style="2" customWidth="1"/>
    <col min="16122" max="16122" width="9" style="2"/>
    <col min="16123" max="16123" width="6" style="2" bestFit="1" customWidth="1"/>
    <col min="16124" max="16124" width="6.125" style="2" customWidth="1"/>
    <col min="16125" max="16125" width="3.625" style="2" customWidth="1"/>
    <col min="16126" max="16126" width="6.125" style="2" customWidth="1"/>
    <col min="16127" max="16127" width="1.625" style="2"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5.625" style="2" bestFit="1" customWidth="1"/>
    <col min="16134" max="16384" width="9" style="2"/>
  </cols>
  <sheetData>
    <row r="1" spans="1:14" ht="20.100000000000001" customHeight="1" thickBot="1">
      <c r="A1" s="368" t="s">
        <v>180</v>
      </c>
      <c r="B1" s="369"/>
      <c r="C1" s="369"/>
      <c r="D1" s="369"/>
      <c r="E1" s="369"/>
      <c r="F1" s="369"/>
      <c r="G1" s="370"/>
      <c r="K1" s="3"/>
      <c r="L1" s="4"/>
    </row>
    <row r="2" spans="1:14" ht="29.25" thickBot="1">
      <c r="A2" s="5" t="s">
        <v>540</v>
      </c>
      <c r="B2" s="6"/>
      <c r="C2" s="6"/>
      <c r="D2" s="6"/>
      <c r="E2" s="6"/>
      <c r="F2" s="6"/>
      <c r="G2" s="6"/>
      <c r="H2" s="6"/>
      <c r="I2" s="6"/>
      <c r="J2" s="6"/>
      <c r="K2" s="7"/>
      <c r="L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c r="C8" s="9"/>
      <c r="D8" s="9"/>
      <c r="E8" s="9"/>
      <c r="F8" s="8"/>
      <c r="G8" s="8"/>
    </row>
    <row r="9" spans="1:14" ht="17.25" customHeight="1">
      <c r="A9" s="8"/>
      <c r="B9" s="42"/>
      <c r="C9" s="9"/>
      <c r="D9" s="9"/>
      <c r="E9" s="9"/>
      <c r="F9" s="8"/>
      <c r="G9" s="8"/>
    </row>
    <row r="10" spans="1:14" ht="17.25" customHeight="1">
      <c r="A10" s="8"/>
      <c r="B10" s="42"/>
      <c r="C10" s="9"/>
      <c r="D10" s="9"/>
      <c r="E10" s="9"/>
      <c r="F10" s="8"/>
      <c r="G10" s="8"/>
    </row>
    <row r="11" spans="1:14" ht="33">
      <c r="B11" s="371"/>
      <c r="C11" s="372"/>
      <c r="D11" s="372"/>
      <c r="E11" s="372"/>
      <c r="F11" s="373"/>
      <c r="G11" s="380" t="s">
        <v>68</v>
      </c>
      <c r="H11" s="391" t="s">
        <v>69</v>
      </c>
      <c r="I11" s="393"/>
      <c r="J11" s="152"/>
      <c r="K11" s="383" t="s">
        <v>112</v>
      </c>
      <c r="L11" s="385"/>
    </row>
    <row r="12" spans="1:14" ht="31.5">
      <c r="B12" s="374"/>
      <c r="C12" s="375"/>
      <c r="D12" s="375"/>
      <c r="E12" s="375"/>
      <c r="F12" s="376"/>
      <c r="G12" s="381"/>
      <c r="H12" s="394"/>
      <c r="I12" s="396"/>
      <c r="J12" s="152"/>
      <c r="K12" s="386" t="s">
        <v>444</v>
      </c>
      <c r="L12" s="238"/>
      <c r="N12" s="160" t="s">
        <v>395</v>
      </c>
    </row>
    <row r="13" spans="1:14" ht="16.5">
      <c r="B13" s="374"/>
      <c r="C13" s="375"/>
      <c r="D13" s="375"/>
      <c r="E13" s="375"/>
      <c r="F13" s="376"/>
      <c r="G13" s="381"/>
      <c r="H13" s="394"/>
      <c r="I13" s="396"/>
      <c r="J13" s="152"/>
      <c r="K13" s="164" t="s">
        <v>510</v>
      </c>
      <c r="L13" s="164" t="s">
        <v>511</v>
      </c>
    </row>
    <row r="14" spans="1:14">
      <c r="B14" s="377"/>
      <c r="C14" s="378"/>
      <c r="D14" s="378"/>
      <c r="E14" s="378"/>
      <c r="F14" s="379"/>
      <c r="G14" s="382"/>
      <c r="H14" s="397"/>
      <c r="I14" s="399"/>
      <c r="J14" s="1"/>
      <c r="K14" s="161" t="s">
        <v>447</v>
      </c>
      <c r="L14" s="161" t="s">
        <v>512</v>
      </c>
    </row>
    <row r="15" spans="1:14" ht="20.100000000000001" customHeight="1">
      <c r="A15" s="11"/>
      <c r="B15" s="12"/>
      <c r="C15" s="13"/>
      <c r="D15" s="13"/>
      <c r="E15" s="12"/>
      <c r="F15" s="12"/>
      <c r="G15" s="22"/>
      <c r="H15" s="12"/>
      <c r="I15" s="12"/>
      <c r="J15" s="13"/>
      <c r="K15" s="16"/>
      <c r="L15" s="16"/>
    </row>
    <row r="16" spans="1:14" ht="30" customHeight="1">
      <c r="B16" s="199" t="s">
        <v>113</v>
      </c>
      <c r="C16" s="407" t="s">
        <v>516</v>
      </c>
      <c r="D16" s="407"/>
      <c r="E16" s="407"/>
      <c r="F16" s="407"/>
      <c r="G16" s="168">
        <v>5</v>
      </c>
      <c r="H16" s="467" t="s">
        <v>517</v>
      </c>
      <c r="I16" s="468"/>
      <c r="J16" s="32"/>
      <c r="K16" s="10" t="s">
        <v>3</v>
      </c>
      <c r="L16" s="10" t="s">
        <v>3</v>
      </c>
    </row>
    <row r="17" spans="2:12" ht="20.100000000000001" customHeight="1">
      <c r="B17" s="38"/>
      <c r="C17" s="15"/>
      <c r="D17" s="17"/>
      <c r="E17" s="15"/>
      <c r="F17" s="15"/>
      <c r="G17" s="36" t="s">
        <v>76</v>
      </c>
      <c r="H17" s="12"/>
      <c r="I17" s="12"/>
      <c r="J17" s="23"/>
      <c r="K17" s="24"/>
      <c r="L17" s="36"/>
    </row>
    <row r="18" spans="2:12" ht="20.100000000000001" customHeight="1">
      <c r="B18" s="388" t="s">
        <v>114</v>
      </c>
      <c r="C18" s="391" t="s">
        <v>518</v>
      </c>
      <c r="D18" s="392"/>
      <c r="E18" s="392"/>
      <c r="F18" s="393"/>
      <c r="G18" s="165" t="s">
        <v>532</v>
      </c>
      <c r="H18" s="467" t="s">
        <v>541</v>
      </c>
      <c r="I18" s="468"/>
      <c r="J18" s="32"/>
      <c r="K18" s="10" t="s">
        <v>3</v>
      </c>
      <c r="L18" s="10" t="s">
        <v>3</v>
      </c>
    </row>
    <row r="19" spans="2:12" ht="20.100000000000001" customHeight="1">
      <c r="B19" s="400"/>
      <c r="C19" s="394"/>
      <c r="D19" s="395"/>
      <c r="E19" s="395"/>
      <c r="F19" s="396"/>
      <c r="G19" s="165" t="s">
        <v>542</v>
      </c>
      <c r="H19" s="467" t="s">
        <v>543</v>
      </c>
      <c r="I19" s="468"/>
      <c r="J19" s="32"/>
      <c r="K19" s="10" t="s">
        <v>3</v>
      </c>
      <c r="L19" s="10" t="s">
        <v>3</v>
      </c>
    </row>
    <row r="20" spans="2:12" ht="20.100000000000001" customHeight="1">
      <c r="B20" s="400"/>
      <c r="C20" s="394"/>
      <c r="D20" s="395"/>
      <c r="E20" s="395"/>
      <c r="F20" s="396"/>
      <c r="G20" s="165" t="s">
        <v>565</v>
      </c>
      <c r="H20" s="467" t="s">
        <v>566</v>
      </c>
      <c r="I20" s="468"/>
      <c r="J20" s="32"/>
      <c r="K20" s="10" t="s">
        <v>3</v>
      </c>
      <c r="L20" s="10" t="s">
        <v>3</v>
      </c>
    </row>
    <row r="21" spans="2:12" ht="20.100000000000001" customHeight="1">
      <c r="B21" s="400"/>
      <c r="C21" s="394"/>
      <c r="D21" s="395"/>
      <c r="E21" s="395"/>
      <c r="F21" s="396"/>
      <c r="G21" s="165" t="s">
        <v>544</v>
      </c>
      <c r="H21" s="467" t="s">
        <v>563</v>
      </c>
      <c r="I21" s="468"/>
      <c r="J21" s="32"/>
      <c r="K21" s="10" t="s">
        <v>3</v>
      </c>
      <c r="L21" s="10" t="s">
        <v>3</v>
      </c>
    </row>
    <row r="22" spans="2:12" ht="20.100000000000001" customHeight="1">
      <c r="B22" s="400"/>
      <c r="C22" s="394"/>
      <c r="D22" s="395"/>
      <c r="E22" s="395"/>
      <c r="F22" s="396"/>
      <c r="G22" s="166" t="s">
        <v>545</v>
      </c>
      <c r="H22" s="467" t="s">
        <v>564</v>
      </c>
      <c r="I22" s="468"/>
      <c r="J22" s="32"/>
      <c r="K22" s="10" t="s">
        <v>3</v>
      </c>
      <c r="L22" s="10" t="s">
        <v>3</v>
      </c>
    </row>
    <row r="23" spans="2:12" ht="20.100000000000001" customHeight="1">
      <c r="B23" s="390"/>
      <c r="C23" s="397"/>
      <c r="D23" s="398"/>
      <c r="E23" s="398"/>
      <c r="F23" s="399"/>
      <c r="G23" s="166" t="s">
        <v>521</v>
      </c>
      <c r="H23" s="467" t="s">
        <v>567</v>
      </c>
      <c r="I23" s="468"/>
      <c r="J23" s="32"/>
      <c r="K23" s="10" t="s">
        <v>3</v>
      </c>
      <c r="L23" s="10" t="s">
        <v>3</v>
      </c>
    </row>
    <row r="24" spans="2:12" ht="20.100000000000001" customHeight="1">
      <c r="B24" s="141"/>
      <c r="C24" s="12"/>
      <c r="D24" s="17"/>
      <c r="E24" s="12"/>
      <c r="F24" s="12"/>
      <c r="G24" s="171" t="s">
        <v>76</v>
      </c>
      <c r="H24" s="12"/>
      <c r="I24" s="12"/>
      <c r="J24" s="23"/>
      <c r="K24" s="24"/>
      <c r="L24" s="16"/>
    </row>
    <row r="25" spans="2:12" ht="20.100000000000001" customHeight="1">
      <c r="B25" s="388" t="s">
        <v>246</v>
      </c>
      <c r="C25" s="445" t="s">
        <v>546</v>
      </c>
      <c r="D25" s="392"/>
      <c r="E25" s="392"/>
      <c r="F25" s="393"/>
      <c r="G25" s="167" t="s">
        <v>73</v>
      </c>
      <c r="H25" s="467" t="s">
        <v>547</v>
      </c>
      <c r="I25" s="468"/>
      <c r="J25" s="20"/>
      <c r="K25" s="37" t="s">
        <v>3</v>
      </c>
      <c r="L25" s="37" t="s">
        <v>3</v>
      </c>
    </row>
    <row r="26" spans="2:12" ht="20.100000000000001" customHeight="1">
      <c r="B26" s="389"/>
      <c r="C26" s="394"/>
      <c r="D26" s="395"/>
      <c r="E26" s="395"/>
      <c r="F26" s="396"/>
      <c r="G26" s="166" t="s">
        <v>434</v>
      </c>
      <c r="H26" s="467" t="s">
        <v>548</v>
      </c>
      <c r="I26" s="468"/>
      <c r="J26" s="20"/>
      <c r="K26" s="37" t="s">
        <v>3</v>
      </c>
      <c r="L26" s="37" t="s">
        <v>3</v>
      </c>
    </row>
    <row r="27" spans="2:12" ht="20.100000000000001" customHeight="1">
      <c r="B27" s="390"/>
      <c r="C27" s="397"/>
      <c r="D27" s="398"/>
      <c r="E27" s="398"/>
      <c r="F27" s="399"/>
      <c r="G27" s="167" t="s">
        <v>549</v>
      </c>
      <c r="H27" s="467" t="s">
        <v>550</v>
      </c>
      <c r="I27" s="468"/>
      <c r="J27" s="20"/>
      <c r="K27" s="10" t="s">
        <v>3</v>
      </c>
      <c r="L27" s="10" t="s">
        <v>3</v>
      </c>
    </row>
    <row r="28" spans="2:12" ht="20.100000000000001" customHeight="1">
      <c r="B28" s="141"/>
      <c r="C28" s="12"/>
      <c r="D28" s="17"/>
      <c r="E28" s="12"/>
      <c r="F28" s="12"/>
      <c r="G28" s="171" t="s">
        <v>76</v>
      </c>
      <c r="H28" s="15"/>
      <c r="I28" s="12"/>
      <c r="J28" s="23"/>
      <c r="K28" s="24"/>
      <c r="L28" s="16"/>
    </row>
    <row r="29" spans="2:12" ht="20.100000000000001" customHeight="1">
      <c r="B29" s="388" t="s">
        <v>238</v>
      </c>
      <c r="C29" s="391" t="s">
        <v>224</v>
      </c>
      <c r="D29" s="392"/>
      <c r="E29" s="392"/>
      <c r="F29" s="393"/>
      <c r="G29" s="167" t="s">
        <v>73</v>
      </c>
      <c r="H29" s="467" t="s">
        <v>527</v>
      </c>
      <c r="I29" s="468"/>
      <c r="J29" s="32"/>
      <c r="K29" s="10" t="s">
        <v>3</v>
      </c>
      <c r="L29" s="10" t="s">
        <v>3</v>
      </c>
    </row>
    <row r="30" spans="2:12" ht="20.100000000000001" customHeight="1">
      <c r="B30" s="390"/>
      <c r="C30" s="397"/>
      <c r="D30" s="398"/>
      <c r="E30" s="398"/>
      <c r="F30" s="399"/>
      <c r="G30" s="166" t="s">
        <v>296</v>
      </c>
      <c r="H30" s="467" t="s">
        <v>528</v>
      </c>
      <c r="I30" s="468"/>
      <c r="J30" s="32"/>
      <c r="K30" s="10" t="s">
        <v>3</v>
      </c>
      <c r="L30" s="10" t="s">
        <v>3</v>
      </c>
    </row>
    <row r="31" spans="2:12" ht="20.100000000000001" customHeight="1">
      <c r="B31" s="141"/>
      <c r="C31" s="12"/>
      <c r="D31" s="17"/>
      <c r="E31" s="15"/>
      <c r="F31" s="15"/>
      <c r="G31" s="171" t="s">
        <v>76</v>
      </c>
      <c r="H31" s="15"/>
      <c r="I31" s="12"/>
      <c r="J31" s="23"/>
      <c r="K31" s="24"/>
      <c r="L31" s="16"/>
    </row>
    <row r="32" spans="2:12" ht="20.100000000000001" customHeight="1">
      <c r="B32" s="388" t="s">
        <v>261</v>
      </c>
      <c r="C32" s="391" t="s">
        <v>535</v>
      </c>
      <c r="D32" s="392"/>
      <c r="E32" s="392"/>
      <c r="F32" s="393"/>
      <c r="G32" s="167" t="s">
        <v>73</v>
      </c>
      <c r="H32" s="467" t="s">
        <v>536</v>
      </c>
      <c r="I32" s="468"/>
      <c r="J32" s="32"/>
      <c r="K32" s="10" t="s">
        <v>3</v>
      </c>
      <c r="L32" s="10" t="s">
        <v>3</v>
      </c>
    </row>
    <row r="33" spans="2:12" ht="20.100000000000001" customHeight="1">
      <c r="B33" s="390"/>
      <c r="C33" s="397"/>
      <c r="D33" s="398"/>
      <c r="E33" s="398"/>
      <c r="F33" s="399"/>
      <c r="G33" s="167" t="s">
        <v>537</v>
      </c>
      <c r="H33" s="467" t="s">
        <v>538</v>
      </c>
      <c r="I33" s="468"/>
      <c r="J33" s="32"/>
      <c r="K33" s="10" t="s">
        <v>3</v>
      </c>
      <c r="L33" s="10" t="s">
        <v>3</v>
      </c>
    </row>
    <row r="34" spans="2:12" s="122" customFormat="1" ht="14.25">
      <c r="B34" s="137"/>
      <c r="C34" s="120"/>
      <c r="E34" s="31"/>
      <c r="F34" s="121"/>
      <c r="G34" s="139"/>
      <c r="K34" s="120" t="s">
        <v>148</v>
      </c>
      <c r="L34" s="121"/>
    </row>
    <row r="35" spans="2:12" s="122" customFormat="1" ht="14.25">
      <c r="B35" s="137"/>
      <c r="C35" s="138"/>
      <c r="E35" s="138"/>
      <c r="F35" s="121"/>
      <c r="G35" s="139"/>
      <c r="H35" s="31"/>
      <c r="I35" s="31"/>
      <c r="K35" s="120" t="s">
        <v>539</v>
      </c>
      <c r="L35" s="121"/>
    </row>
    <row r="36" spans="2:12" ht="20.100000000000001" customHeight="1" thickBot="1"/>
    <row r="37" spans="2:12" ht="20.100000000000001" customHeight="1" thickTop="1">
      <c r="B37" s="136"/>
      <c r="C37" s="136"/>
      <c r="D37" s="136"/>
      <c r="E37" s="136"/>
      <c r="F37" s="136"/>
      <c r="G37" s="136"/>
      <c r="H37" s="136"/>
      <c r="I37" s="136"/>
      <c r="J37" s="136"/>
      <c r="K37" s="136"/>
      <c r="L37" s="136"/>
    </row>
    <row r="38" spans="2:12" ht="20.100000000000001" customHeight="1"/>
    <row r="39" spans="2:12" ht="20.100000000000001" customHeight="1"/>
    <row r="40" spans="2:12" ht="20.100000000000001" customHeight="1"/>
    <row r="41" spans="2:12" ht="20.100000000000001" customHeight="1"/>
    <row r="42" spans="2:12" ht="20.100000000000001" customHeight="1"/>
    <row r="43" spans="2:12" ht="20.100000000000001" customHeight="1"/>
    <row r="44" spans="2:12" ht="20.100000000000001" customHeight="1"/>
    <row r="45" spans="2:12" ht="20.100000000000001" customHeight="1"/>
    <row r="46" spans="2:12" ht="20.100000000000001" customHeight="1"/>
    <row r="47" spans="2:12" ht="20.100000000000001" customHeight="1"/>
    <row r="48" spans="2:1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sheetData>
  <mergeCells count="29">
    <mergeCell ref="A1:G1"/>
    <mergeCell ref="B11:F14"/>
    <mergeCell ref="G11:G14"/>
    <mergeCell ref="H11:I14"/>
    <mergeCell ref="K11:L11"/>
    <mergeCell ref="K12:L12"/>
    <mergeCell ref="C16:F16"/>
    <mergeCell ref="B18:B23"/>
    <mergeCell ref="C18:F23"/>
    <mergeCell ref="H18:I18"/>
    <mergeCell ref="H19:I19"/>
    <mergeCell ref="H21:I21"/>
    <mergeCell ref="H23:I23"/>
    <mergeCell ref="H22:I22"/>
    <mergeCell ref="H20:I20"/>
    <mergeCell ref="H16:I16"/>
    <mergeCell ref="B25:B27"/>
    <mergeCell ref="C25:F27"/>
    <mergeCell ref="H25:I25"/>
    <mergeCell ref="H26:I26"/>
    <mergeCell ref="H27:I27"/>
    <mergeCell ref="B29:B30"/>
    <mergeCell ref="C29:F30"/>
    <mergeCell ref="H29:I29"/>
    <mergeCell ref="H30:I30"/>
    <mergeCell ref="B32:B33"/>
    <mergeCell ref="C32:F33"/>
    <mergeCell ref="H32:I32"/>
    <mergeCell ref="H33:I33"/>
  </mergeCells>
  <phoneticPr fontId="1"/>
  <hyperlinks>
    <hyperlink ref="A1:G1" location="_3ポート残圧排気弁モジュラ接続タイプ主弁位置検出機能なし" display="製品対象リストへ戻る" xr:uid="{00000000-0004-0000-1300-000000000000}"/>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00B0F0"/>
  </sheetPr>
  <dimension ref="A1:N66"/>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7.375" style="2" customWidth="1"/>
    <col min="10" max="10" width="1.625" style="2" customWidth="1"/>
    <col min="11" max="12" width="8.875" style="2" customWidth="1"/>
    <col min="13" max="13" width="3.125" style="2" customWidth="1"/>
    <col min="14" max="234" width="9" style="2"/>
    <col min="235" max="235" width="1.625" style="2" customWidth="1"/>
    <col min="236" max="237" width="6.625" style="2" customWidth="1"/>
    <col min="238" max="238" width="1.625" style="2" customWidth="1"/>
    <col min="239" max="239" width="4.625" style="2" customWidth="1"/>
    <col min="240" max="240" width="14.125" style="2" bestFit="1" customWidth="1"/>
    <col min="241" max="241" width="9.125" style="2" customWidth="1"/>
    <col min="242" max="242" width="52.75" style="2" bestFit="1" customWidth="1"/>
    <col min="243" max="243" width="1.625" style="2" customWidth="1"/>
    <col min="244" max="248" width="5.625" style="2" customWidth="1"/>
    <col min="249" max="249" width="3.5" style="2" customWidth="1"/>
    <col min="250" max="250" width="9" style="2"/>
    <col min="251" max="251" width="6" style="2" bestFit="1" customWidth="1"/>
    <col min="252" max="252" width="6.125" style="2" customWidth="1"/>
    <col min="253" max="253" width="3.625" style="2" customWidth="1"/>
    <col min="254" max="254" width="6.125" style="2" customWidth="1"/>
    <col min="255" max="255" width="1.625" style="2" customWidth="1"/>
    <col min="256" max="256" width="6.125" style="2" customWidth="1"/>
    <col min="257" max="257" width="1.625" style="2" customWidth="1"/>
    <col min="258" max="258" width="6.125" style="2" customWidth="1"/>
    <col min="259" max="259" width="3.625" style="2" customWidth="1"/>
    <col min="260" max="260" width="6.125" style="2" customWidth="1"/>
    <col min="261" max="261" width="5.625" style="2" bestFit="1" customWidth="1"/>
    <col min="262" max="490" width="9" style="2"/>
    <col min="491" max="491" width="1.625" style="2" customWidth="1"/>
    <col min="492" max="493" width="6.625" style="2" customWidth="1"/>
    <col min="494" max="494" width="1.625" style="2" customWidth="1"/>
    <col min="495" max="495" width="4.625" style="2" customWidth="1"/>
    <col min="496" max="496" width="14.125" style="2" bestFit="1" customWidth="1"/>
    <col min="497" max="497" width="9.125" style="2" customWidth="1"/>
    <col min="498" max="498" width="52.75" style="2" bestFit="1" customWidth="1"/>
    <col min="499" max="499" width="1.625" style="2" customWidth="1"/>
    <col min="500" max="504" width="5.625" style="2" customWidth="1"/>
    <col min="505" max="505" width="3.5" style="2" customWidth="1"/>
    <col min="506" max="506" width="9" style="2"/>
    <col min="507" max="507" width="6" style="2" bestFit="1" customWidth="1"/>
    <col min="508" max="508" width="6.125" style="2" customWidth="1"/>
    <col min="509" max="509" width="3.625" style="2" customWidth="1"/>
    <col min="510" max="510" width="6.125" style="2" customWidth="1"/>
    <col min="511" max="511" width="1.625" style="2" customWidth="1"/>
    <col min="512" max="512" width="6.125" style="2" customWidth="1"/>
    <col min="513" max="513" width="1.625" style="2" customWidth="1"/>
    <col min="514" max="514" width="6.125" style="2" customWidth="1"/>
    <col min="515" max="515" width="3.625" style="2" customWidth="1"/>
    <col min="516" max="516" width="6.125" style="2" customWidth="1"/>
    <col min="517" max="517" width="5.625" style="2" bestFit="1" customWidth="1"/>
    <col min="518" max="746" width="9" style="2"/>
    <col min="747" max="747" width="1.625" style="2" customWidth="1"/>
    <col min="748" max="749" width="6.625" style="2" customWidth="1"/>
    <col min="750" max="750" width="1.625" style="2" customWidth="1"/>
    <col min="751" max="751" width="4.625" style="2" customWidth="1"/>
    <col min="752" max="752" width="14.125" style="2" bestFit="1" customWidth="1"/>
    <col min="753" max="753" width="9.125" style="2" customWidth="1"/>
    <col min="754" max="754" width="52.75" style="2" bestFit="1" customWidth="1"/>
    <col min="755" max="755" width="1.625" style="2" customWidth="1"/>
    <col min="756" max="760" width="5.625" style="2" customWidth="1"/>
    <col min="761" max="761" width="3.5" style="2" customWidth="1"/>
    <col min="762" max="762" width="9" style="2"/>
    <col min="763" max="763" width="6" style="2" bestFit="1" customWidth="1"/>
    <col min="764" max="764" width="6.125" style="2" customWidth="1"/>
    <col min="765" max="765" width="3.625" style="2" customWidth="1"/>
    <col min="766" max="766" width="6.125" style="2" customWidth="1"/>
    <col min="767" max="767" width="1.625" style="2" customWidth="1"/>
    <col min="768" max="768" width="6.125" style="2" customWidth="1"/>
    <col min="769" max="769" width="1.625" style="2" customWidth="1"/>
    <col min="770" max="770" width="6.125" style="2" customWidth="1"/>
    <col min="771" max="771" width="3.625" style="2" customWidth="1"/>
    <col min="772" max="772" width="6.125" style="2" customWidth="1"/>
    <col min="773" max="773" width="5.625" style="2" bestFit="1" customWidth="1"/>
    <col min="774" max="1002" width="9" style="2"/>
    <col min="1003" max="1003" width="1.625" style="2" customWidth="1"/>
    <col min="1004" max="1005" width="6.625" style="2" customWidth="1"/>
    <col min="1006" max="1006" width="1.625" style="2" customWidth="1"/>
    <col min="1007" max="1007" width="4.625" style="2" customWidth="1"/>
    <col min="1008" max="1008" width="14.125" style="2" bestFit="1" customWidth="1"/>
    <col min="1009" max="1009" width="9.125" style="2" customWidth="1"/>
    <col min="1010" max="1010" width="52.75" style="2" bestFit="1" customWidth="1"/>
    <col min="1011" max="1011" width="1.625" style="2" customWidth="1"/>
    <col min="1012" max="1016" width="5.625" style="2" customWidth="1"/>
    <col min="1017" max="1017" width="3.5" style="2" customWidth="1"/>
    <col min="1018" max="1018" width="9" style="2"/>
    <col min="1019" max="1019" width="6" style="2" bestFit="1" customWidth="1"/>
    <col min="1020" max="1020" width="6.125" style="2" customWidth="1"/>
    <col min="1021" max="1021" width="3.625" style="2" customWidth="1"/>
    <col min="1022" max="1022" width="6.125" style="2" customWidth="1"/>
    <col min="1023" max="1023" width="1.625" style="2"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5.625" style="2" bestFit="1" customWidth="1"/>
    <col min="1030" max="1258" width="9" style="2"/>
    <col min="1259" max="1259" width="1.625" style="2" customWidth="1"/>
    <col min="1260" max="1261" width="6.625" style="2" customWidth="1"/>
    <col min="1262" max="1262" width="1.625" style="2" customWidth="1"/>
    <col min="1263" max="1263" width="4.625" style="2" customWidth="1"/>
    <col min="1264" max="1264" width="14.125" style="2" bestFit="1" customWidth="1"/>
    <col min="1265" max="1265" width="9.125" style="2" customWidth="1"/>
    <col min="1266" max="1266" width="52.75" style="2" bestFit="1" customWidth="1"/>
    <col min="1267" max="1267" width="1.625" style="2" customWidth="1"/>
    <col min="1268" max="1272" width="5.625" style="2" customWidth="1"/>
    <col min="1273" max="1273" width="3.5" style="2" customWidth="1"/>
    <col min="1274" max="1274" width="9" style="2"/>
    <col min="1275" max="1275" width="6" style="2" bestFit="1" customWidth="1"/>
    <col min="1276" max="1276" width="6.125" style="2" customWidth="1"/>
    <col min="1277" max="1277" width="3.625" style="2" customWidth="1"/>
    <col min="1278" max="1278" width="6.125" style="2" customWidth="1"/>
    <col min="1279" max="1279" width="1.625" style="2"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5.625" style="2" bestFit="1" customWidth="1"/>
    <col min="1286" max="1514" width="9" style="2"/>
    <col min="1515" max="1515" width="1.625" style="2" customWidth="1"/>
    <col min="1516" max="1517" width="6.625" style="2" customWidth="1"/>
    <col min="1518" max="1518" width="1.625" style="2" customWidth="1"/>
    <col min="1519" max="1519" width="4.625" style="2" customWidth="1"/>
    <col min="1520" max="1520" width="14.125" style="2" bestFit="1" customWidth="1"/>
    <col min="1521" max="1521" width="9.125" style="2" customWidth="1"/>
    <col min="1522" max="1522" width="52.75" style="2" bestFit="1" customWidth="1"/>
    <col min="1523" max="1523" width="1.625" style="2" customWidth="1"/>
    <col min="1524" max="1528" width="5.625" style="2" customWidth="1"/>
    <col min="1529" max="1529" width="3.5" style="2" customWidth="1"/>
    <col min="1530" max="1530" width="9" style="2"/>
    <col min="1531" max="1531" width="6" style="2" bestFit="1" customWidth="1"/>
    <col min="1532" max="1532" width="6.125" style="2" customWidth="1"/>
    <col min="1533" max="1533" width="3.625" style="2" customWidth="1"/>
    <col min="1534" max="1534" width="6.125" style="2" customWidth="1"/>
    <col min="1535" max="1535" width="1.625" style="2"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5.625" style="2" bestFit="1" customWidth="1"/>
    <col min="1542" max="1770" width="9" style="2"/>
    <col min="1771" max="1771" width="1.625" style="2" customWidth="1"/>
    <col min="1772" max="1773" width="6.625" style="2" customWidth="1"/>
    <col min="1774" max="1774" width="1.625" style="2" customWidth="1"/>
    <col min="1775" max="1775" width="4.625" style="2" customWidth="1"/>
    <col min="1776" max="1776" width="14.125" style="2" bestFit="1" customWidth="1"/>
    <col min="1777" max="1777" width="9.125" style="2" customWidth="1"/>
    <col min="1778" max="1778" width="52.75" style="2" bestFit="1" customWidth="1"/>
    <col min="1779" max="1779" width="1.625" style="2" customWidth="1"/>
    <col min="1780" max="1784" width="5.625" style="2" customWidth="1"/>
    <col min="1785" max="1785" width="3.5" style="2" customWidth="1"/>
    <col min="1786" max="1786" width="9" style="2"/>
    <col min="1787" max="1787" width="6" style="2" bestFit="1" customWidth="1"/>
    <col min="1788" max="1788" width="6.125" style="2" customWidth="1"/>
    <col min="1789" max="1789" width="3.625" style="2" customWidth="1"/>
    <col min="1790" max="1790" width="6.125" style="2" customWidth="1"/>
    <col min="1791" max="1791" width="1.625" style="2"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5.625" style="2" bestFit="1" customWidth="1"/>
    <col min="1798" max="2026" width="9" style="2"/>
    <col min="2027" max="2027" width="1.625" style="2" customWidth="1"/>
    <col min="2028" max="2029" width="6.625" style="2" customWidth="1"/>
    <col min="2030" max="2030" width="1.625" style="2" customWidth="1"/>
    <col min="2031" max="2031" width="4.625" style="2" customWidth="1"/>
    <col min="2032" max="2032" width="14.125" style="2" bestFit="1" customWidth="1"/>
    <col min="2033" max="2033" width="9.125" style="2" customWidth="1"/>
    <col min="2034" max="2034" width="52.75" style="2" bestFit="1" customWidth="1"/>
    <col min="2035" max="2035" width="1.625" style="2" customWidth="1"/>
    <col min="2036" max="2040" width="5.625" style="2" customWidth="1"/>
    <col min="2041" max="2041" width="3.5" style="2" customWidth="1"/>
    <col min="2042" max="2042" width="9" style="2"/>
    <col min="2043" max="2043" width="6" style="2" bestFit="1" customWidth="1"/>
    <col min="2044" max="2044" width="6.125" style="2" customWidth="1"/>
    <col min="2045" max="2045" width="3.625" style="2" customWidth="1"/>
    <col min="2046" max="2046" width="6.125" style="2" customWidth="1"/>
    <col min="2047" max="2047" width="1.625" style="2"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5.625" style="2" bestFit="1" customWidth="1"/>
    <col min="2054" max="2282" width="9" style="2"/>
    <col min="2283" max="2283" width="1.625" style="2" customWidth="1"/>
    <col min="2284" max="2285" width="6.625" style="2" customWidth="1"/>
    <col min="2286" max="2286" width="1.625" style="2" customWidth="1"/>
    <col min="2287" max="2287" width="4.625" style="2" customWidth="1"/>
    <col min="2288" max="2288" width="14.125" style="2" bestFit="1" customWidth="1"/>
    <col min="2289" max="2289" width="9.125" style="2" customWidth="1"/>
    <col min="2290" max="2290" width="52.75" style="2" bestFit="1" customWidth="1"/>
    <col min="2291" max="2291" width="1.625" style="2" customWidth="1"/>
    <col min="2292" max="2296" width="5.625" style="2" customWidth="1"/>
    <col min="2297" max="2297" width="3.5" style="2" customWidth="1"/>
    <col min="2298" max="2298" width="9" style="2"/>
    <col min="2299" max="2299" width="6" style="2" bestFit="1" customWidth="1"/>
    <col min="2300" max="2300" width="6.125" style="2" customWidth="1"/>
    <col min="2301" max="2301" width="3.625" style="2" customWidth="1"/>
    <col min="2302" max="2302" width="6.125" style="2" customWidth="1"/>
    <col min="2303" max="2303" width="1.625" style="2"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5.625" style="2" bestFit="1" customWidth="1"/>
    <col min="2310" max="2538" width="9" style="2"/>
    <col min="2539" max="2539" width="1.625" style="2" customWidth="1"/>
    <col min="2540" max="2541" width="6.625" style="2" customWidth="1"/>
    <col min="2542" max="2542" width="1.625" style="2" customWidth="1"/>
    <col min="2543" max="2543" width="4.625" style="2" customWidth="1"/>
    <col min="2544" max="2544" width="14.125" style="2" bestFit="1" customWidth="1"/>
    <col min="2545" max="2545" width="9.125" style="2" customWidth="1"/>
    <col min="2546" max="2546" width="52.75" style="2" bestFit="1" customWidth="1"/>
    <col min="2547" max="2547" width="1.625" style="2" customWidth="1"/>
    <col min="2548" max="2552" width="5.625" style="2" customWidth="1"/>
    <col min="2553" max="2553" width="3.5" style="2" customWidth="1"/>
    <col min="2554" max="2554" width="9" style="2"/>
    <col min="2555" max="2555" width="6" style="2" bestFit="1" customWidth="1"/>
    <col min="2556" max="2556" width="6.125" style="2" customWidth="1"/>
    <col min="2557" max="2557" width="3.625" style="2" customWidth="1"/>
    <col min="2558" max="2558" width="6.125" style="2" customWidth="1"/>
    <col min="2559" max="2559" width="1.625" style="2"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5.625" style="2" bestFit="1" customWidth="1"/>
    <col min="2566" max="2794" width="9" style="2"/>
    <col min="2795" max="2795" width="1.625" style="2" customWidth="1"/>
    <col min="2796" max="2797" width="6.625" style="2" customWidth="1"/>
    <col min="2798" max="2798" width="1.625" style="2" customWidth="1"/>
    <col min="2799" max="2799" width="4.625" style="2" customWidth="1"/>
    <col min="2800" max="2800" width="14.125" style="2" bestFit="1" customWidth="1"/>
    <col min="2801" max="2801" width="9.125" style="2" customWidth="1"/>
    <col min="2802" max="2802" width="52.75" style="2" bestFit="1" customWidth="1"/>
    <col min="2803" max="2803" width="1.625" style="2" customWidth="1"/>
    <col min="2804" max="2808" width="5.625" style="2" customWidth="1"/>
    <col min="2809" max="2809" width="3.5" style="2" customWidth="1"/>
    <col min="2810" max="2810" width="9" style="2"/>
    <col min="2811" max="2811" width="6" style="2" bestFit="1" customWidth="1"/>
    <col min="2812" max="2812" width="6.125" style="2" customWidth="1"/>
    <col min="2813" max="2813" width="3.625" style="2" customWidth="1"/>
    <col min="2814" max="2814" width="6.125" style="2" customWidth="1"/>
    <col min="2815" max="2815" width="1.625" style="2"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5.625" style="2" bestFit="1" customWidth="1"/>
    <col min="2822" max="3050" width="9" style="2"/>
    <col min="3051" max="3051" width="1.625" style="2" customWidth="1"/>
    <col min="3052" max="3053" width="6.625" style="2" customWidth="1"/>
    <col min="3054" max="3054" width="1.625" style="2" customWidth="1"/>
    <col min="3055" max="3055" width="4.625" style="2" customWidth="1"/>
    <col min="3056" max="3056" width="14.125" style="2" bestFit="1" customWidth="1"/>
    <col min="3057" max="3057" width="9.125" style="2" customWidth="1"/>
    <col min="3058" max="3058" width="52.75" style="2" bestFit="1" customWidth="1"/>
    <col min="3059" max="3059" width="1.625" style="2" customWidth="1"/>
    <col min="3060" max="3064" width="5.625" style="2" customWidth="1"/>
    <col min="3065" max="3065" width="3.5" style="2" customWidth="1"/>
    <col min="3066" max="3066" width="9" style="2"/>
    <col min="3067" max="3067" width="6" style="2" bestFit="1" customWidth="1"/>
    <col min="3068" max="3068" width="6.125" style="2" customWidth="1"/>
    <col min="3069" max="3069" width="3.625" style="2" customWidth="1"/>
    <col min="3070" max="3070" width="6.125" style="2" customWidth="1"/>
    <col min="3071" max="3071" width="1.625" style="2"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5.625" style="2" bestFit="1" customWidth="1"/>
    <col min="3078" max="3306" width="9" style="2"/>
    <col min="3307" max="3307" width="1.625" style="2" customWidth="1"/>
    <col min="3308" max="3309" width="6.625" style="2" customWidth="1"/>
    <col min="3310" max="3310" width="1.625" style="2" customWidth="1"/>
    <col min="3311" max="3311" width="4.625" style="2" customWidth="1"/>
    <col min="3312" max="3312" width="14.125" style="2" bestFit="1" customWidth="1"/>
    <col min="3313" max="3313" width="9.125" style="2" customWidth="1"/>
    <col min="3314" max="3314" width="52.75" style="2" bestFit="1" customWidth="1"/>
    <col min="3315" max="3315" width="1.625" style="2" customWidth="1"/>
    <col min="3316" max="3320" width="5.625" style="2" customWidth="1"/>
    <col min="3321" max="3321" width="3.5" style="2" customWidth="1"/>
    <col min="3322" max="3322" width="9" style="2"/>
    <col min="3323" max="3323" width="6" style="2" bestFit="1" customWidth="1"/>
    <col min="3324" max="3324" width="6.125" style="2" customWidth="1"/>
    <col min="3325" max="3325" width="3.625" style="2" customWidth="1"/>
    <col min="3326" max="3326" width="6.125" style="2" customWidth="1"/>
    <col min="3327" max="3327" width="1.625" style="2"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5.625" style="2" bestFit="1" customWidth="1"/>
    <col min="3334" max="3562" width="9" style="2"/>
    <col min="3563" max="3563" width="1.625" style="2" customWidth="1"/>
    <col min="3564" max="3565" width="6.625" style="2" customWidth="1"/>
    <col min="3566" max="3566" width="1.625" style="2" customWidth="1"/>
    <col min="3567" max="3567" width="4.625" style="2" customWidth="1"/>
    <col min="3568" max="3568" width="14.125" style="2" bestFit="1" customWidth="1"/>
    <col min="3569" max="3569" width="9.125" style="2" customWidth="1"/>
    <col min="3570" max="3570" width="52.75" style="2" bestFit="1" customWidth="1"/>
    <col min="3571" max="3571" width="1.625" style="2" customWidth="1"/>
    <col min="3572" max="3576" width="5.625" style="2" customWidth="1"/>
    <col min="3577" max="3577" width="3.5" style="2" customWidth="1"/>
    <col min="3578" max="3578" width="9" style="2"/>
    <col min="3579" max="3579" width="6" style="2" bestFit="1" customWidth="1"/>
    <col min="3580" max="3580" width="6.125" style="2" customWidth="1"/>
    <col min="3581" max="3581" width="3.625" style="2" customWidth="1"/>
    <col min="3582" max="3582" width="6.125" style="2" customWidth="1"/>
    <col min="3583" max="3583" width="1.625" style="2"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5.625" style="2" bestFit="1" customWidth="1"/>
    <col min="3590" max="3818" width="9" style="2"/>
    <col min="3819" max="3819" width="1.625" style="2" customWidth="1"/>
    <col min="3820" max="3821" width="6.625" style="2" customWidth="1"/>
    <col min="3822" max="3822" width="1.625" style="2" customWidth="1"/>
    <col min="3823" max="3823" width="4.625" style="2" customWidth="1"/>
    <col min="3824" max="3824" width="14.125" style="2" bestFit="1" customWidth="1"/>
    <col min="3825" max="3825" width="9.125" style="2" customWidth="1"/>
    <col min="3826" max="3826" width="52.75" style="2" bestFit="1" customWidth="1"/>
    <col min="3827" max="3827" width="1.625" style="2" customWidth="1"/>
    <col min="3828" max="3832" width="5.625" style="2" customWidth="1"/>
    <col min="3833" max="3833" width="3.5" style="2" customWidth="1"/>
    <col min="3834" max="3834" width="9" style="2"/>
    <col min="3835" max="3835" width="6" style="2" bestFit="1" customWidth="1"/>
    <col min="3836" max="3836" width="6.125" style="2" customWidth="1"/>
    <col min="3837" max="3837" width="3.625" style="2" customWidth="1"/>
    <col min="3838" max="3838" width="6.125" style="2" customWidth="1"/>
    <col min="3839" max="3839" width="1.625" style="2"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5.625" style="2" bestFit="1" customWidth="1"/>
    <col min="3846" max="4074" width="9" style="2"/>
    <col min="4075" max="4075" width="1.625" style="2" customWidth="1"/>
    <col min="4076" max="4077" width="6.625" style="2" customWidth="1"/>
    <col min="4078" max="4078" width="1.625" style="2" customWidth="1"/>
    <col min="4079" max="4079" width="4.625" style="2" customWidth="1"/>
    <col min="4080" max="4080" width="14.125" style="2" bestFit="1" customWidth="1"/>
    <col min="4081" max="4081" width="9.125" style="2" customWidth="1"/>
    <col min="4082" max="4082" width="52.75" style="2" bestFit="1" customWidth="1"/>
    <col min="4083" max="4083" width="1.625" style="2" customWidth="1"/>
    <col min="4084" max="4088" width="5.625" style="2" customWidth="1"/>
    <col min="4089" max="4089" width="3.5" style="2" customWidth="1"/>
    <col min="4090" max="4090" width="9" style="2"/>
    <col min="4091" max="4091" width="6" style="2" bestFit="1" customWidth="1"/>
    <col min="4092" max="4092" width="6.125" style="2" customWidth="1"/>
    <col min="4093" max="4093" width="3.625" style="2" customWidth="1"/>
    <col min="4094" max="4094" width="6.125" style="2" customWidth="1"/>
    <col min="4095" max="4095" width="1.625" style="2"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5.625" style="2" bestFit="1" customWidth="1"/>
    <col min="4102" max="4330" width="9" style="2"/>
    <col min="4331" max="4331" width="1.625" style="2" customWidth="1"/>
    <col min="4332" max="4333" width="6.625" style="2" customWidth="1"/>
    <col min="4334" max="4334" width="1.625" style="2" customWidth="1"/>
    <col min="4335" max="4335" width="4.625" style="2" customWidth="1"/>
    <col min="4336" max="4336" width="14.125" style="2" bestFit="1" customWidth="1"/>
    <col min="4337" max="4337" width="9.125" style="2" customWidth="1"/>
    <col min="4338" max="4338" width="52.75" style="2" bestFit="1" customWidth="1"/>
    <col min="4339" max="4339" width="1.625" style="2" customWidth="1"/>
    <col min="4340" max="4344" width="5.625" style="2" customWidth="1"/>
    <col min="4345" max="4345" width="3.5" style="2" customWidth="1"/>
    <col min="4346" max="4346" width="9" style="2"/>
    <col min="4347" max="4347" width="6" style="2" bestFit="1" customWidth="1"/>
    <col min="4348" max="4348" width="6.125" style="2" customWidth="1"/>
    <col min="4349" max="4349" width="3.625" style="2" customWidth="1"/>
    <col min="4350" max="4350" width="6.125" style="2" customWidth="1"/>
    <col min="4351" max="4351" width="1.625" style="2"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5.625" style="2" bestFit="1" customWidth="1"/>
    <col min="4358" max="4586" width="9" style="2"/>
    <col min="4587" max="4587" width="1.625" style="2" customWidth="1"/>
    <col min="4588" max="4589" width="6.625" style="2" customWidth="1"/>
    <col min="4590" max="4590" width="1.625" style="2" customWidth="1"/>
    <col min="4591" max="4591" width="4.625" style="2" customWidth="1"/>
    <col min="4592" max="4592" width="14.125" style="2" bestFit="1" customWidth="1"/>
    <col min="4593" max="4593" width="9.125" style="2" customWidth="1"/>
    <col min="4594" max="4594" width="52.75" style="2" bestFit="1" customWidth="1"/>
    <col min="4595" max="4595" width="1.625" style="2" customWidth="1"/>
    <col min="4596" max="4600" width="5.625" style="2" customWidth="1"/>
    <col min="4601" max="4601" width="3.5" style="2" customWidth="1"/>
    <col min="4602" max="4602" width="9" style="2"/>
    <col min="4603" max="4603" width="6" style="2" bestFit="1" customWidth="1"/>
    <col min="4604" max="4604" width="6.125" style="2" customWidth="1"/>
    <col min="4605" max="4605" width="3.625" style="2" customWidth="1"/>
    <col min="4606" max="4606" width="6.125" style="2" customWidth="1"/>
    <col min="4607" max="4607" width="1.625" style="2"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5.625" style="2" bestFit="1" customWidth="1"/>
    <col min="4614" max="4842" width="9" style="2"/>
    <col min="4843" max="4843" width="1.625" style="2" customWidth="1"/>
    <col min="4844" max="4845" width="6.625" style="2" customWidth="1"/>
    <col min="4846" max="4846" width="1.625" style="2" customWidth="1"/>
    <col min="4847" max="4847" width="4.625" style="2" customWidth="1"/>
    <col min="4848" max="4848" width="14.125" style="2" bestFit="1" customWidth="1"/>
    <col min="4849" max="4849" width="9.125" style="2" customWidth="1"/>
    <col min="4850" max="4850" width="52.75" style="2" bestFit="1" customWidth="1"/>
    <col min="4851" max="4851" width="1.625" style="2" customWidth="1"/>
    <col min="4852" max="4856" width="5.625" style="2" customWidth="1"/>
    <col min="4857" max="4857" width="3.5" style="2" customWidth="1"/>
    <col min="4858" max="4858" width="9" style="2"/>
    <col min="4859" max="4859" width="6" style="2" bestFit="1" customWidth="1"/>
    <col min="4860" max="4860" width="6.125" style="2" customWidth="1"/>
    <col min="4861" max="4861" width="3.625" style="2" customWidth="1"/>
    <col min="4862" max="4862" width="6.125" style="2" customWidth="1"/>
    <col min="4863" max="4863" width="1.625" style="2"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5.625" style="2" bestFit="1" customWidth="1"/>
    <col min="4870" max="5098" width="9" style="2"/>
    <col min="5099" max="5099" width="1.625" style="2" customWidth="1"/>
    <col min="5100" max="5101" width="6.625" style="2" customWidth="1"/>
    <col min="5102" max="5102" width="1.625" style="2" customWidth="1"/>
    <col min="5103" max="5103" width="4.625" style="2" customWidth="1"/>
    <col min="5104" max="5104" width="14.125" style="2" bestFit="1" customWidth="1"/>
    <col min="5105" max="5105" width="9.125" style="2" customWidth="1"/>
    <col min="5106" max="5106" width="52.75" style="2" bestFit="1" customWidth="1"/>
    <col min="5107" max="5107" width="1.625" style="2" customWidth="1"/>
    <col min="5108" max="5112" width="5.625" style="2" customWidth="1"/>
    <col min="5113" max="5113" width="3.5" style="2" customWidth="1"/>
    <col min="5114" max="5114" width="9" style="2"/>
    <col min="5115" max="5115" width="6" style="2" bestFit="1" customWidth="1"/>
    <col min="5116" max="5116" width="6.125" style="2" customWidth="1"/>
    <col min="5117" max="5117" width="3.625" style="2" customWidth="1"/>
    <col min="5118" max="5118" width="6.125" style="2" customWidth="1"/>
    <col min="5119" max="5119" width="1.625" style="2"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5.625" style="2" bestFit="1" customWidth="1"/>
    <col min="5126" max="5354" width="9" style="2"/>
    <col min="5355" max="5355" width="1.625" style="2" customWidth="1"/>
    <col min="5356" max="5357" width="6.625" style="2" customWidth="1"/>
    <col min="5358" max="5358" width="1.625" style="2" customWidth="1"/>
    <col min="5359" max="5359" width="4.625" style="2" customWidth="1"/>
    <col min="5360" max="5360" width="14.125" style="2" bestFit="1" customWidth="1"/>
    <col min="5361" max="5361" width="9.125" style="2" customWidth="1"/>
    <col min="5362" max="5362" width="52.75" style="2" bestFit="1" customWidth="1"/>
    <col min="5363" max="5363" width="1.625" style="2" customWidth="1"/>
    <col min="5364" max="5368" width="5.625" style="2" customWidth="1"/>
    <col min="5369" max="5369" width="3.5" style="2" customWidth="1"/>
    <col min="5370" max="5370" width="9" style="2"/>
    <col min="5371" max="5371" width="6" style="2" bestFit="1" customWidth="1"/>
    <col min="5372" max="5372" width="6.125" style="2" customWidth="1"/>
    <col min="5373" max="5373" width="3.625" style="2" customWidth="1"/>
    <col min="5374" max="5374" width="6.125" style="2" customWidth="1"/>
    <col min="5375" max="5375" width="1.625" style="2"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5.625" style="2" bestFit="1" customWidth="1"/>
    <col min="5382" max="5610" width="9" style="2"/>
    <col min="5611" max="5611" width="1.625" style="2" customWidth="1"/>
    <col min="5612" max="5613" width="6.625" style="2" customWidth="1"/>
    <col min="5614" max="5614" width="1.625" style="2" customWidth="1"/>
    <col min="5615" max="5615" width="4.625" style="2" customWidth="1"/>
    <col min="5616" max="5616" width="14.125" style="2" bestFit="1" customWidth="1"/>
    <col min="5617" max="5617" width="9.125" style="2" customWidth="1"/>
    <col min="5618" max="5618" width="52.75" style="2" bestFit="1" customWidth="1"/>
    <col min="5619" max="5619" width="1.625" style="2" customWidth="1"/>
    <col min="5620" max="5624" width="5.625" style="2" customWidth="1"/>
    <col min="5625" max="5625" width="3.5" style="2" customWidth="1"/>
    <col min="5626" max="5626" width="9" style="2"/>
    <col min="5627" max="5627" width="6" style="2" bestFit="1" customWidth="1"/>
    <col min="5628" max="5628" width="6.125" style="2" customWidth="1"/>
    <col min="5629" max="5629" width="3.625" style="2" customWidth="1"/>
    <col min="5630" max="5630" width="6.125" style="2" customWidth="1"/>
    <col min="5631" max="5631" width="1.625" style="2"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5.625" style="2" bestFit="1" customWidth="1"/>
    <col min="5638" max="5866" width="9" style="2"/>
    <col min="5867" max="5867" width="1.625" style="2" customWidth="1"/>
    <col min="5868" max="5869" width="6.625" style="2" customWidth="1"/>
    <col min="5870" max="5870" width="1.625" style="2" customWidth="1"/>
    <col min="5871" max="5871" width="4.625" style="2" customWidth="1"/>
    <col min="5872" max="5872" width="14.125" style="2" bestFit="1" customWidth="1"/>
    <col min="5873" max="5873" width="9.125" style="2" customWidth="1"/>
    <col min="5874" max="5874" width="52.75" style="2" bestFit="1" customWidth="1"/>
    <col min="5875" max="5875" width="1.625" style="2" customWidth="1"/>
    <col min="5876" max="5880" width="5.625" style="2" customWidth="1"/>
    <col min="5881" max="5881" width="3.5" style="2" customWidth="1"/>
    <col min="5882" max="5882" width="9" style="2"/>
    <col min="5883" max="5883" width="6" style="2" bestFit="1" customWidth="1"/>
    <col min="5884" max="5884" width="6.125" style="2" customWidth="1"/>
    <col min="5885" max="5885" width="3.625" style="2" customWidth="1"/>
    <col min="5886" max="5886" width="6.125" style="2" customWidth="1"/>
    <col min="5887" max="5887" width="1.625" style="2"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5.625" style="2" bestFit="1" customWidth="1"/>
    <col min="5894" max="6122" width="9" style="2"/>
    <col min="6123" max="6123" width="1.625" style="2" customWidth="1"/>
    <col min="6124" max="6125" width="6.625" style="2" customWidth="1"/>
    <col min="6126" max="6126" width="1.625" style="2" customWidth="1"/>
    <col min="6127" max="6127" width="4.625" style="2" customWidth="1"/>
    <col min="6128" max="6128" width="14.125" style="2" bestFit="1" customWidth="1"/>
    <col min="6129" max="6129" width="9.125" style="2" customWidth="1"/>
    <col min="6130" max="6130" width="52.75" style="2" bestFit="1" customWidth="1"/>
    <col min="6131" max="6131" width="1.625" style="2" customWidth="1"/>
    <col min="6132" max="6136" width="5.625" style="2" customWidth="1"/>
    <col min="6137" max="6137" width="3.5" style="2" customWidth="1"/>
    <col min="6138" max="6138" width="9" style="2"/>
    <col min="6139" max="6139" width="6" style="2" bestFit="1" customWidth="1"/>
    <col min="6140" max="6140" width="6.125" style="2" customWidth="1"/>
    <col min="6141" max="6141" width="3.625" style="2" customWidth="1"/>
    <col min="6142" max="6142" width="6.125" style="2" customWidth="1"/>
    <col min="6143" max="6143" width="1.625" style="2"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5.625" style="2" bestFit="1" customWidth="1"/>
    <col min="6150" max="6378" width="9" style="2"/>
    <col min="6379" max="6379" width="1.625" style="2" customWidth="1"/>
    <col min="6380" max="6381" width="6.625" style="2" customWidth="1"/>
    <col min="6382" max="6382" width="1.625" style="2" customWidth="1"/>
    <col min="6383" max="6383" width="4.625" style="2" customWidth="1"/>
    <col min="6384" max="6384" width="14.125" style="2" bestFit="1" customWidth="1"/>
    <col min="6385" max="6385" width="9.125" style="2" customWidth="1"/>
    <col min="6386" max="6386" width="52.75" style="2" bestFit="1" customWidth="1"/>
    <col min="6387" max="6387" width="1.625" style="2" customWidth="1"/>
    <col min="6388" max="6392" width="5.625" style="2" customWidth="1"/>
    <col min="6393" max="6393" width="3.5" style="2" customWidth="1"/>
    <col min="6394" max="6394" width="9" style="2"/>
    <col min="6395" max="6395" width="6" style="2" bestFit="1" customWidth="1"/>
    <col min="6396" max="6396" width="6.125" style="2" customWidth="1"/>
    <col min="6397" max="6397" width="3.625" style="2" customWidth="1"/>
    <col min="6398" max="6398" width="6.125" style="2" customWidth="1"/>
    <col min="6399" max="6399" width="1.625" style="2"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5.625" style="2" bestFit="1" customWidth="1"/>
    <col min="6406" max="6634" width="9" style="2"/>
    <col min="6635" max="6635" width="1.625" style="2" customWidth="1"/>
    <col min="6636" max="6637" width="6.625" style="2" customWidth="1"/>
    <col min="6638" max="6638" width="1.625" style="2" customWidth="1"/>
    <col min="6639" max="6639" width="4.625" style="2" customWidth="1"/>
    <col min="6640" max="6640" width="14.125" style="2" bestFit="1" customWidth="1"/>
    <col min="6641" max="6641" width="9.125" style="2" customWidth="1"/>
    <col min="6642" max="6642" width="52.75" style="2" bestFit="1" customWidth="1"/>
    <col min="6643" max="6643" width="1.625" style="2" customWidth="1"/>
    <col min="6644" max="6648" width="5.625" style="2" customWidth="1"/>
    <col min="6649" max="6649" width="3.5" style="2" customWidth="1"/>
    <col min="6650" max="6650" width="9" style="2"/>
    <col min="6651" max="6651" width="6" style="2" bestFit="1" customWidth="1"/>
    <col min="6652" max="6652" width="6.125" style="2" customWidth="1"/>
    <col min="6653" max="6653" width="3.625" style="2" customWidth="1"/>
    <col min="6654" max="6654" width="6.125" style="2" customWidth="1"/>
    <col min="6655" max="6655" width="1.625" style="2"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5.625" style="2" bestFit="1" customWidth="1"/>
    <col min="6662" max="6890" width="9" style="2"/>
    <col min="6891" max="6891" width="1.625" style="2" customWidth="1"/>
    <col min="6892" max="6893" width="6.625" style="2" customWidth="1"/>
    <col min="6894" max="6894" width="1.625" style="2" customWidth="1"/>
    <col min="6895" max="6895" width="4.625" style="2" customWidth="1"/>
    <col min="6896" max="6896" width="14.125" style="2" bestFit="1" customWidth="1"/>
    <col min="6897" max="6897" width="9.125" style="2" customWidth="1"/>
    <col min="6898" max="6898" width="52.75" style="2" bestFit="1" customWidth="1"/>
    <col min="6899" max="6899" width="1.625" style="2" customWidth="1"/>
    <col min="6900" max="6904" width="5.625" style="2" customWidth="1"/>
    <col min="6905" max="6905" width="3.5" style="2" customWidth="1"/>
    <col min="6906" max="6906" width="9" style="2"/>
    <col min="6907" max="6907" width="6" style="2" bestFit="1" customWidth="1"/>
    <col min="6908" max="6908" width="6.125" style="2" customWidth="1"/>
    <col min="6909" max="6909" width="3.625" style="2" customWidth="1"/>
    <col min="6910" max="6910" width="6.125" style="2" customWidth="1"/>
    <col min="6911" max="6911" width="1.625" style="2"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5.625" style="2" bestFit="1" customWidth="1"/>
    <col min="6918" max="7146" width="9" style="2"/>
    <col min="7147" max="7147" width="1.625" style="2" customWidth="1"/>
    <col min="7148" max="7149" width="6.625" style="2" customWidth="1"/>
    <col min="7150" max="7150" width="1.625" style="2" customWidth="1"/>
    <col min="7151" max="7151" width="4.625" style="2" customWidth="1"/>
    <col min="7152" max="7152" width="14.125" style="2" bestFit="1" customWidth="1"/>
    <col min="7153" max="7153" width="9.125" style="2" customWidth="1"/>
    <col min="7154" max="7154" width="52.75" style="2" bestFit="1" customWidth="1"/>
    <col min="7155" max="7155" width="1.625" style="2" customWidth="1"/>
    <col min="7156" max="7160" width="5.625" style="2" customWidth="1"/>
    <col min="7161" max="7161" width="3.5" style="2" customWidth="1"/>
    <col min="7162" max="7162" width="9" style="2"/>
    <col min="7163" max="7163" width="6" style="2" bestFit="1" customWidth="1"/>
    <col min="7164" max="7164" width="6.125" style="2" customWidth="1"/>
    <col min="7165" max="7165" width="3.625" style="2" customWidth="1"/>
    <col min="7166" max="7166" width="6.125" style="2" customWidth="1"/>
    <col min="7167" max="7167" width="1.625" style="2"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5.625" style="2" bestFit="1" customWidth="1"/>
    <col min="7174" max="7402" width="9" style="2"/>
    <col min="7403" max="7403" width="1.625" style="2" customWidth="1"/>
    <col min="7404" max="7405" width="6.625" style="2" customWidth="1"/>
    <col min="7406" max="7406" width="1.625" style="2" customWidth="1"/>
    <col min="7407" max="7407" width="4.625" style="2" customWidth="1"/>
    <col min="7408" max="7408" width="14.125" style="2" bestFit="1" customWidth="1"/>
    <col min="7409" max="7409" width="9.125" style="2" customWidth="1"/>
    <col min="7410" max="7410" width="52.75" style="2" bestFit="1" customWidth="1"/>
    <col min="7411" max="7411" width="1.625" style="2" customWidth="1"/>
    <col min="7412" max="7416" width="5.625" style="2" customWidth="1"/>
    <col min="7417" max="7417" width="3.5" style="2" customWidth="1"/>
    <col min="7418" max="7418" width="9" style="2"/>
    <col min="7419" max="7419" width="6" style="2" bestFit="1" customWidth="1"/>
    <col min="7420" max="7420" width="6.125" style="2" customWidth="1"/>
    <col min="7421" max="7421" width="3.625" style="2" customWidth="1"/>
    <col min="7422" max="7422" width="6.125" style="2" customWidth="1"/>
    <col min="7423" max="7423" width="1.625" style="2"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5.625" style="2" bestFit="1" customWidth="1"/>
    <col min="7430" max="7658" width="9" style="2"/>
    <col min="7659" max="7659" width="1.625" style="2" customWidth="1"/>
    <col min="7660" max="7661" width="6.625" style="2" customWidth="1"/>
    <col min="7662" max="7662" width="1.625" style="2" customWidth="1"/>
    <col min="7663" max="7663" width="4.625" style="2" customWidth="1"/>
    <col min="7664" max="7664" width="14.125" style="2" bestFit="1" customWidth="1"/>
    <col min="7665" max="7665" width="9.125" style="2" customWidth="1"/>
    <col min="7666" max="7666" width="52.75" style="2" bestFit="1" customWidth="1"/>
    <col min="7667" max="7667" width="1.625" style="2" customWidth="1"/>
    <col min="7668" max="7672" width="5.625" style="2" customWidth="1"/>
    <col min="7673" max="7673" width="3.5" style="2" customWidth="1"/>
    <col min="7674" max="7674" width="9" style="2"/>
    <col min="7675" max="7675" width="6" style="2" bestFit="1" customWidth="1"/>
    <col min="7676" max="7676" width="6.125" style="2" customWidth="1"/>
    <col min="7677" max="7677" width="3.625" style="2" customWidth="1"/>
    <col min="7678" max="7678" width="6.125" style="2" customWidth="1"/>
    <col min="7679" max="7679" width="1.625" style="2"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5.625" style="2" bestFit="1" customWidth="1"/>
    <col min="7686" max="7914" width="9" style="2"/>
    <col min="7915" max="7915" width="1.625" style="2" customWidth="1"/>
    <col min="7916" max="7917" width="6.625" style="2" customWidth="1"/>
    <col min="7918" max="7918" width="1.625" style="2" customWidth="1"/>
    <col min="7919" max="7919" width="4.625" style="2" customWidth="1"/>
    <col min="7920" max="7920" width="14.125" style="2" bestFit="1" customWidth="1"/>
    <col min="7921" max="7921" width="9.125" style="2" customWidth="1"/>
    <col min="7922" max="7922" width="52.75" style="2" bestFit="1" customWidth="1"/>
    <col min="7923" max="7923" width="1.625" style="2" customWidth="1"/>
    <col min="7924" max="7928" width="5.625" style="2" customWidth="1"/>
    <col min="7929" max="7929" width="3.5" style="2" customWidth="1"/>
    <col min="7930" max="7930" width="9" style="2"/>
    <col min="7931" max="7931" width="6" style="2" bestFit="1" customWidth="1"/>
    <col min="7932" max="7932" width="6.125" style="2" customWidth="1"/>
    <col min="7933" max="7933" width="3.625" style="2" customWidth="1"/>
    <col min="7934" max="7934" width="6.125" style="2" customWidth="1"/>
    <col min="7935" max="7935" width="1.625" style="2"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5.625" style="2" bestFit="1" customWidth="1"/>
    <col min="7942" max="8170" width="9" style="2"/>
    <col min="8171" max="8171" width="1.625" style="2" customWidth="1"/>
    <col min="8172" max="8173" width="6.625" style="2" customWidth="1"/>
    <col min="8174" max="8174" width="1.625" style="2" customWidth="1"/>
    <col min="8175" max="8175" width="4.625" style="2" customWidth="1"/>
    <col min="8176" max="8176" width="14.125" style="2" bestFit="1" customWidth="1"/>
    <col min="8177" max="8177" width="9.125" style="2" customWidth="1"/>
    <col min="8178" max="8178" width="52.75" style="2" bestFit="1" customWidth="1"/>
    <col min="8179" max="8179" width="1.625" style="2" customWidth="1"/>
    <col min="8180" max="8184" width="5.625" style="2" customWidth="1"/>
    <col min="8185" max="8185" width="3.5" style="2" customWidth="1"/>
    <col min="8186" max="8186" width="9" style="2"/>
    <col min="8187" max="8187" width="6" style="2" bestFit="1" customWidth="1"/>
    <col min="8188" max="8188" width="6.125" style="2" customWidth="1"/>
    <col min="8189" max="8189" width="3.625" style="2" customWidth="1"/>
    <col min="8190" max="8190" width="6.125" style="2" customWidth="1"/>
    <col min="8191" max="8191" width="1.625" style="2"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5.625" style="2" bestFit="1" customWidth="1"/>
    <col min="8198" max="8426" width="9" style="2"/>
    <col min="8427" max="8427" width="1.625" style="2" customWidth="1"/>
    <col min="8428" max="8429" width="6.625" style="2" customWidth="1"/>
    <col min="8430" max="8430" width="1.625" style="2" customWidth="1"/>
    <col min="8431" max="8431" width="4.625" style="2" customWidth="1"/>
    <col min="8432" max="8432" width="14.125" style="2" bestFit="1" customWidth="1"/>
    <col min="8433" max="8433" width="9.125" style="2" customWidth="1"/>
    <col min="8434" max="8434" width="52.75" style="2" bestFit="1" customWidth="1"/>
    <col min="8435" max="8435" width="1.625" style="2" customWidth="1"/>
    <col min="8436" max="8440" width="5.625" style="2" customWidth="1"/>
    <col min="8441" max="8441" width="3.5" style="2" customWidth="1"/>
    <col min="8442" max="8442" width="9" style="2"/>
    <col min="8443" max="8443" width="6" style="2" bestFit="1" customWidth="1"/>
    <col min="8444" max="8444" width="6.125" style="2" customWidth="1"/>
    <col min="8445" max="8445" width="3.625" style="2" customWidth="1"/>
    <col min="8446" max="8446" width="6.125" style="2" customWidth="1"/>
    <col min="8447" max="8447" width="1.625" style="2"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5.625" style="2" bestFit="1" customWidth="1"/>
    <col min="8454" max="8682" width="9" style="2"/>
    <col min="8683" max="8683" width="1.625" style="2" customWidth="1"/>
    <col min="8684" max="8685" width="6.625" style="2" customWidth="1"/>
    <col min="8686" max="8686" width="1.625" style="2" customWidth="1"/>
    <col min="8687" max="8687" width="4.625" style="2" customWidth="1"/>
    <col min="8688" max="8688" width="14.125" style="2" bestFit="1" customWidth="1"/>
    <col min="8689" max="8689" width="9.125" style="2" customWidth="1"/>
    <col min="8690" max="8690" width="52.75" style="2" bestFit="1" customWidth="1"/>
    <col min="8691" max="8691" width="1.625" style="2" customWidth="1"/>
    <col min="8692" max="8696" width="5.625" style="2" customWidth="1"/>
    <col min="8697" max="8697" width="3.5" style="2" customWidth="1"/>
    <col min="8698" max="8698" width="9" style="2"/>
    <col min="8699" max="8699" width="6" style="2" bestFit="1" customWidth="1"/>
    <col min="8700" max="8700" width="6.125" style="2" customWidth="1"/>
    <col min="8701" max="8701" width="3.625" style="2" customWidth="1"/>
    <col min="8702" max="8702" width="6.125" style="2" customWidth="1"/>
    <col min="8703" max="8703" width="1.625" style="2"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5.625" style="2" bestFit="1" customWidth="1"/>
    <col min="8710" max="8938" width="9" style="2"/>
    <col min="8939" max="8939" width="1.625" style="2" customWidth="1"/>
    <col min="8940" max="8941" width="6.625" style="2" customWidth="1"/>
    <col min="8942" max="8942" width="1.625" style="2" customWidth="1"/>
    <col min="8943" max="8943" width="4.625" style="2" customWidth="1"/>
    <col min="8944" max="8944" width="14.125" style="2" bestFit="1" customWidth="1"/>
    <col min="8945" max="8945" width="9.125" style="2" customWidth="1"/>
    <col min="8946" max="8946" width="52.75" style="2" bestFit="1" customWidth="1"/>
    <col min="8947" max="8947" width="1.625" style="2" customWidth="1"/>
    <col min="8948" max="8952" width="5.625" style="2" customWidth="1"/>
    <col min="8953" max="8953" width="3.5" style="2" customWidth="1"/>
    <col min="8954" max="8954" width="9" style="2"/>
    <col min="8955" max="8955" width="6" style="2" bestFit="1" customWidth="1"/>
    <col min="8956" max="8956" width="6.125" style="2" customWidth="1"/>
    <col min="8957" max="8957" width="3.625" style="2" customWidth="1"/>
    <col min="8958" max="8958" width="6.125" style="2" customWidth="1"/>
    <col min="8959" max="8959" width="1.625" style="2"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5.625" style="2" bestFit="1" customWidth="1"/>
    <col min="8966" max="9194" width="9" style="2"/>
    <col min="9195" max="9195" width="1.625" style="2" customWidth="1"/>
    <col min="9196" max="9197" width="6.625" style="2" customWidth="1"/>
    <col min="9198" max="9198" width="1.625" style="2" customWidth="1"/>
    <col min="9199" max="9199" width="4.625" style="2" customWidth="1"/>
    <col min="9200" max="9200" width="14.125" style="2" bestFit="1" customWidth="1"/>
    <col min="9201" max="9201" width="9.125" style="2" customWidth="1"/>
    <col min="9202" max="9202" width="52.75" style="2" bestFit="1" customWidth="1"/>
    <col min="9203" max="9203" width="1.625" style="2" customWidth="1"/>
    <col min="9204" max="9208" width="5.625" style="2" customWidth="1"/>
    <col min="9209" max="9209" width="3.5" style="2" customWidth="1"/>
    <col min="9210" max="9210" width="9" style="2"/>
    <col min="9211" max="9211" width="6" style="2" bestFit="1" customWidth="1"/>
    <col min="9212" max="9212" width="6.125" style="2" customWidth="1"/>
    <col min="9213" max="9213" width="3.625" style="2" customWidth="1"/>
    <col min="9214" max="9214" width="6.125" style="2" customWidth="1"/>
    <col min="9215" max="9215" width="1.625" style="2"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5.625" style="2" bestFit="1" customWidth="1"/>
    <col min="9222" max="9450" width="9" style="2"/>
    <col min="9451" max="9451" width="1.625" style="2" customWidth="1"/>
    <col min="9452" max="9453" width="6.625" style="2" customWidth="1"/>
    <col min="9454" max="9454" width="1.625" style="2" customWidth="1"/>
    <col min="9455" max="9455" width="4.625" style="2" customWidth="1"/>
    <col min="9456" max="9456" width="14.125" style="2" bestFit="1" customWidth="1"/>
    <col min="9457" max="9457" width="9.125" style="2" customWidth="1"/>
    <col min="9458" max="9458" width="52.75" style="2" bestFit="1" customWidth="1"/>
    <col min="9459" max="9459" width="1.625" style="2" customWidth="1"/>
    <col min="9460" max="9464" width="5.625" style="2" customWidth="1"/>
    <col min="9465" max="9465" width="3.5" style="2" customWidth="1"/>
    <col min="9466" max="9466" width="9" style="2"/>
    <col min="9467" max="9467" width="6" style="2" bestFit="1" customWidth="1"/>
    <col min="9468" max="9468" width="6.125" style="2" customWidth="1"/>
    <col min="9469" max="9469" width="3.625" style="2" customWidth="1"/>
    <col min="9470" max="9470" width="6.125" style="2" customWidth="1"/>
    <col min="9471" max="9471" width="1.625" style="2"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5.625" style="2" bestFit="1" customWidth="1"/>
    <col min="9478" max="9706" width="9" style="2"/>
    <col min="9707" max="9707" width="1.625" style="2" customWidth="1"/>
    <col min="9708" max="9709" width="6.625" style="2" customWidth="1"/>
    <col min="9710" max="9710" width="1.625" style="2" customWidth="1"/>
    <col min="9711" max="9711" width="4.625" style="2" customWidth="1"/>
    <col min="9712" max="9712" width="14.125" style="2" bestFit="1" customWidth="1"/>
    <col min="9713" max="9713" width="9.125" style="2" customWidth="1"/>
    <col min="9714" max="9714" width="52.75" style="2" bestFit="1" customWidth="1"/>
    <col min="9715" max="9715" width="1.625" style="2" customWidth="1"/>
    <col min="9716" max="9720" width="5.625" style="2" customWidth="1"/>
    <col min="9721" max="9721" width="3.5" style="2" customWidth="1"/>
    <col min="9722" max="9722" width="9" style="2"/>
    <col min="9723" max="9723" width="6" style="2" bestFit="1" customWidth="1"/>
    <col min="9724" max="9724" width="6.125" style="2" customWidth="1"/>
    <col min="9725" max="9725" width="3.625" style="2" customWidth="1"/>
    <col min="9726" max="9726" width="6.125" style="2" customWidth="1"/>
    <col min="9727" max="9727" width="1.625" style="2"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5.625" style="2" bestFit="1" customWidth="1"/>
    <col min="9734" max="9962" width="9" style="2"/>
    <col min="9963" max="9963" width="1.625" style="2" customWidth="1"/>
    <col min="9964" max="9965" width="6.625" style="2" customWidth="1"/>
    <col min="9966" max="9966" width="1.625" style="2" customWidth="1"/>
    <col min="9967" max="9967" width="4.625" style="2" customWidth="1"/>
    <col min="9968" max="9968" width="14.125" style="2" bestFit="1" customWidth="1"/>
    <col min="9969" max="9969" width="9.125" style="2" customWidth="1"/>
    <col min="9970" max="9970" width="52.75" style="2" bestFit="1" customWidth="1"/>
    <col min="9971" max="9971" width="1.625" style="2" customWidth="1"/>
    <col min="9972" max="9976" width="5.625" style="2" customWidth="1"/>
    <col min="9977" max="9977" width="3.5" style="2" customWidth="1"/>
    <col min="9978" max="9978" width="9" style="2"/>
    <col min="9979" max="9979" width="6" style="2" bestFit="1" customWidth="1"/>
    <col min="9980" max="9980" width="6.125" style="2" customWidth="1"/>
    <col min="9981" max="9981" width="3.625" style="2" customWidth="1"/>
    <col min="9982" max="9982" width="6.125" style="2" customWidth="1"/>
    <col min="9983" max="9983" width="1.625" style="2"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5.625" style="2" bestFit="1" customWidth="1"/>
    <col min="9990" max="10218" width="9" style="2"/>
    <col min="10219" max="10219" width="1.625" style="2" customWidth="1"/>
    <col min="10220" max="10221" width="6.625" style="2" customWidth="1"/>
    <col min="10222" max="10222" width="1.625" style="2" customWidth="1"/>
    <col min="10223" max="10223" width="4.625" style="2" customWidth="1"/>
    <col min="10224" max="10224" width="14.125" style="2" bestFit="1" customWidth="1"/>
    <col min="10225" max="10225" width="9.125" style="2" customWidth="1"/>
    <col min="10226" max="10226" width="52.75" style="2" bestFit="1" customWidth="1"/>
    <col min="10227" max="10227" width="1.625" style="2" customWidth="1"/>
    <col min="10228" max="10232" width="5.625" style="2" customWidth="1"/>
    <col min="10233" max="10233" width="3.5" style="2" customWidth="1"/>
    <col min="10234" max="10234" width="9" style="2"/>
    <col min="10235" max="10235" width="6" style="2" bestFit="1" customWidth="1"/>
    <col min="10236" max="10236" width="6.125" style="2" customWidth="1"/>
    <col min="10237" max="10237" width="3.625" style="2" customWidth="1"/>
    <col min="10238" max="10238" width="6.125" style="2" customWidth="1"/>
    <col min="10239" max="10239" width="1.625" style="2"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5.625" style="2" bestFit="1" customWidth="1"/>
    <col min="10246" max="10474" width="9" style="2"/>
    <col min="10475" max="10475" width="1.625" style="2" customWidth="1"/>
    <col min="10476" max="10477" width="6.625" style="2" customWidth="1"/>
    <col min="10478" max="10478" width="1.625" style="2" customWidth="1"/>
    <col min="10479" max="10479" width="4.625" style="2" customWidth="1"/>
    <col min="10480" max="10480" width="14.125" style="2" bestFit="1" customWidth="1"/>
    <col min="10481" max="10481" width="9.125" style="2" customWidth="1"/>
    <col min="10482" max="10482" width="52.75" style="2" bestFit="1" customWidth="1"/>
    <col min="10483" max="10483" width="1.625" style="2" customWidth="1"/>
    <col min="10484" max="10488" width="5.625" style="2" customWidth="1"/>
    <col min="10489" max="10489" width="3.5" style="2" customWidth="1"/>
    <col min="10490" max="10490" width="9" style="2"/>
    <col min="10491" max="10491" width="6" style="2" bestFit="1" customWidth="1"/>
    <col min="10492" max="10492" width="6.125" style="2" customWidth="1"/>
    <col min="10493" max="10493" width="3.625" style="2" customWidth="1"/>
    <col min="10494" max="10494" width="6.125" style="2" customWidth="1"/>
    <col min="10495" max="10495" width="1.625" style="2"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5.625" style="2" bestFit="1" customWidth="1"/>
    <col min="10502" max="10730" width="9" style="2"/>
    <col min="10731" max="10731" width="1.625" style="2" customWidth="1"/>
    <col min="10732" max="10733" width="6.625" style="2" customWidth="1"/>
    <col min="10734" max="10734" width="1.625" style="2" customWidth="1"/>
    <col min="10735" max="10735" width="4.625" style="2" customWidth="1"/>
    <col min="10736" max="10736" width="14.125" style="2" bestFit="1" customWidth="1"/>
    <col min="10737" max="10737" width="9.125" style="2" customWidth="1"/>
    <col min="10738" max="10738" width="52.75" style="2" bestFit="1" customWidth="1"/>
    <col min="10739" max="10739" width="1.625" style="2" customWidth="1"/>
    <col min="10740" max="10744" width="5.625" style="2" customWidth="1"/>
    <col min="10745" max="10745" width="3.5" style="2" customWidth="1"/>
    <col min="10746" max="10746" width="9" style="2"/>
    <col min="10747" max="10747" width="6" style="2" bestFit="1" customWidth="1"/>
    <col min="10748" max="10748" width="6.125" style="2" customWidth="1"/>
    <col min="10749" max="10749" width="3.625" style="2" customWidth="1"/>
    <col min="10750" max="10750" width="6.125" style="2" customWidth="1"/>
    <col min="10751" max="10751" width="1.625" style="2"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5.625" style="2" bestFit="1" customWidth="1"/>
    <col min="10758" max="10986" width="9" style="2"/>
    <col min="10987" max="10987" width="1.625" style="2" customWidth="1"/>
    <col min="10988" max="10989" width="6.625" style="2" customWidth="1"/>
    <col min="10990" max="10990" width="1.625" style="2" customWidth="1"/>
    <col min="10991" max="10991" width="4.625" style="2" customWidth="1"/>
    <col min="10992" max="10992" width="14.125" style="2" bestFit="1" customWidth="1"/>
    <col min="10993" max="10993" width="9.125" style="2" customWidth="1"/>
    <col min="10994" max="10994" width="52.75" style="2" bestFit="1" customWidth="1"/>
    <col min="10995" max="10995" width="1.625" style="2" customWidth="1"/>
    <col min="10996" max="11000" width="5.625" style="2" customWidth="1"/>
    <col min="11001" max="11001" width="3.5" style="2" customWidth="1"/>
    <col min="11002" max="11002" width="9" style="2"/>
    <col min="11003" max="11003" width="6" style="2" bestFit="1" customWidth="1"/>
    <col min="11004" max="11004" width="6.125" style="2" customWidth="1"/>
    <col min="11005" max="11005" width="3.625" style="2" customWidth="1"/>
    <col min="11006" max="11006" width="6.125" style="2" customWidth="1"/>
    <col min="11007" max="11007" width="1.625" style="2"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5.625" style="2" bestFit="1" customWidth="1"/>
    <col min="11014" max="11242" width="9" style="2"/>
    <col min="11243" max="11243" width="1.625" style="2" customWidth="1"/>
    <col min="11244" max="11245" width="6.625" style="2" customWidth="1"/>
    <col min="11246" max="11246" width="1.625" style="2" customWidth="1"/>
    <col min="11247" max="11247" width="4.625" style="2" customWidth="1"/>
    <col min="11248" max="11248" width="14.125" style="2" bestFit="1" customWidth="1"/>
    <col min="11249" max="11249" width="9.125" style="2" customWidth="1"/>
    <col min="11250" max="11250" width="52.75" style="2" bestFit="1" customWidth="1"/>
    <col min="11251" max="11251" width="1.625" style="2" customWidth="1"/>
    <col min="11252" max="11256" width="5.625" style="2" customWidth="1"/>
    <col min="11257" max="11257" width="3.5" style="2" customWidth="1"/>
    <col min="11258" max="11258" width="9" style="2"/>
    <col min="11259" max="11259" width="6" style="2" bestFit="1" customWidth="1"/>
    <col min="11260" max="11260" width="6.125" style="2" customWidth="1"/>
    <col min="11261" max="11261" width="3.625" style="2" customWidth="1"/>
    <col min="11262" max="11262" width="6.125" style="2" customWidth="1"/>
    <col min="11263" max="11263" width="1.625" style="2"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5.625" style="2" bestFit="1" customWidth="1"/>
    <col min="11270" max="11498" width="9" style="2"/>
    <col min="11499" max="11499" width="1.625" style="2" customWidth="1"/>
    <col min="11500" max="11501" width="6.625" style="2" customWidth="1"/>
    <col min="11502" max="11502" width="1.625" style="2" customWidth="1"/>
    <col min="11503" max="11503" width="4.625" style="2" customWidth="1"/>
    <col min="11504" max="11504" width="14.125" style="2" bestFit="1" customWidth="1"/>
    <col min="11505" max="11505" width="9.125" style="2" customWidth="1"/>
    <col min="11506" max="11506" width="52.75" style="2" bestFit="1" customWidth="1"/>
    <col min="11507" max="11507" width="1.625" style="2" customWidth="1"/>
    <col min="11508" max="11512" width="5.625" style="2" customWidth="1"/>
    <col min="11513" max="11513" width="3.5" style="2" customWidth="1"/>
    <col min="11514" max="11514" width="9" style="2"/>
    <col min="11515" max="11515" width="6" style="2" bestFit="1" customWidth="1"/>
    <col min="11516" max="11516" width="6.125" style="2" customWidth="1"/>
    <col min="11517" max="11517" width="3.625" style="2" customWidth="1"/>
    <col min="11518" max="11518" width="6.125" style="2" customWidth="1"/>
    <col min="11519" max="11519" width="1.625" style="2"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5.625" style="2" bestFit="1" customWidth="1"/>
    <col min="11526" max="11754" width="9" style="2"/>
    <col min="11755" max="11755" width="1.625" style="2" customWidth="1"/>
    <col min="11756" max="11757" width="6.625" style="2" customWidth="1"/>
    <col min="11758" max="11758" width="1.625" style="2" customWidth="1"/>
    <col min="11759" max="11759" width="4.625" style="2" customWidth="1"/>
    <col min="11760" max="11760" width="14.125" style="2" bestFit="1" customWidth="1"/>
    <col min="11761" max="11761" width="9.125" style="2" customWidth="1"/>
    <col min="11762" max="11762" width="52.75" style="2" bestFit="1" customWidth="1"/>
    <col min="11763" max="11763" width="1.625" style="2" customWidth="1"/>
    <col min="11764" max="11768" width="5.625" style="2" customWidth="1"/>
    <col min="11769" max="11769" width="3.5" style="2" customWidth="1"/>
    <col min="11770" max="11770" width="9" style="2"/>
    <col min="11771" max="11771" width="6" style="2" bestFit="1" customWidth="1"/>
    <col min="11772" max="11772" width="6.125" style="2" customWidth="1"/>
    <col min="11773" max="11773" width="3.625" style="2" customWidth="1"/>
    <col min="11774" max="11774" width="6.125" style="2" customWidth="1"/>
    <col min="11775" max="11775" width="1.625" style="2"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5.625" style="2" bestFit="1" customWidth="1"/>
    <col min="11782" max="12010" width="9" style="2"/>
    <col min="12011" max="12011" width="1.625" style="2" customWidth="1"/>
    <col min="12012" max="12013" width="6.625" style="2" customWidth="1"/>
    <col min="12014" max="12014" width="1.625" style="2" customWidth="1"/>
    <col min="12015" max="12015" width="4.625" style="2" customWidth="1"/>
    <col min="12016" max="12016" width="14.125" style="2" bestFit="1" customWidth="1"/>
    <col min="12017" max="12017" width="9.125" style="2" customWidth="1"/>
    <col min="12018" max="12018" width="52.75" style="2" bestFit="1" customWidth="1"/>
    <col min="12019" max="12019" width="1.625" style="2" customWidth="1"/>
    <col min="12020" max="12024" width="5.625" style="2" customWidth="1"/>
    <col min="12025" max="12025" width="3.5" style="2" customWidth="1"/>
    <col min="12026" max="12026" width="9" style="2"/>
    <col min="12027" max="12027" width="6" style="2" bestFit="1" customWidth="1"/>
    <col min="12028" max="12028" width="6.125" style="2" customWidth="1"/>
    <col min="12029" max="12029" width="3.625" style="2" customWidth="1"/>
    <col min="12030" max="12030" width="6.125" style="2" customWidth="1"/>
    <col min="12031" max="12031" width="1.625" style="2"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5.625" style="2" bestFit="1" customWidth="1"/>
    <col min="12038" max="12266" width="9" style="2"/>
    <col min="12267" max="12267" width="1.625" style="2" customWidth="1"/>
    <col min="12268" max="12269" width="6.625" style="2" customWidth="1"/>
    <col min="12270" max="12270" width="1.625" style="2" customWidth="1"/>
    <col min="12271" max="12271" width="4.625" style="2" customWidth="1"/>
    <col min="12272" max="12272" width="14.125" style="2" bestFit="1" customWidth="1"/>
    <col min="12273" max="12273" width="9.125" style="2" customWidth="1"/>
    <col min="12274" max="12274" width="52.75" style="2" bestFit="1" customWidth="1"/>
    <col min="12275" max="12275" width="1.625" style="2" customWidth="1"/>
    <col min="12276" max="12280" width="5.625" style="2" customWidth="1"/>
    <col min="12281" max="12281" width="3.5" style="2" customWidth="1"/>
    <col min="12282" max="12282" width="9" style="2"/>
    <col min="12283" max="12283" width="6" style="2" bestFit="1" customWidth="1"/>
    <col min="12284" max="12284" width="6.125" style="2" customWidth="1"/>
    <col min="12285" max="12285" width="3.625" style="2" customWidth="1"/>
    <col min="12286" max="12286" width="6.125" style="2" customWidth="1"/>
    <col min="12287" max="12287" width="1.625" style="2"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5.625" style="2" bestFit="1" customWidth="1"/>
    <col min="12294" max="12522" width="9" style="2"/>
    <col min="12523" max="12523" width="1.625" style="2" customWidth="1"/>
    <col min="12524" max="12525" width="6.625" style="2" customWidth="1"/>
    <col min="12526" max="12526" width="1.625" style="2" customWidth="1"/>
    <col min="12527" max="12527" width="4.625" style="2" customWidth="1"/>
    <col min="12528" max="12528" width="14.125" style="2" bestFit="1" customWidth="1"/>
    <col min="12529" max="12529" width="9.125" style="2" customWidth="1"/>
    <col min="12530" max="12530" width="52.75" style="2" bestFit="1" customWidth="1"/>
    <col min="12531" max="12531" width="1.625" style="2" customWidth="1"/>
    <col min="12532" max="12536" width="5.625" style="2" customWidth="1"/>
    <col min="12537" max="12537" width="3.5" style="2" customWidth="1"/>
    <col min="12538" max="12538" width="9" style="2"/>
    <col min="12539" max="12539" width="6" style="2" bestFit="1" customWidth="1"/>
    <col min="12540" max="12540" width="6.125" style="2" customWidth="1"/>
    <col min="12541" max="12541" width="3.625" style="2" customWidth="1"/>
    <col min="12542" max="12542" width="6.125" style="2" customWidth="1"/>
    <col min="12543" max="12543" width="1.625" style="2"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5.625" style="2" bestFit="1" customWidth="1"/>
    <col min="12550" max="12778" width="9" style="2"/>
    <col min="12779" max="12779" width="1.625" style="2" customWidth="1"/>
    <col min="12780" max="12781" width="6.625" style="2" customWidth="1"/>
    <col min="12782" max="12782" width="1.625" style="2" customWidth="1"/>
    <col min="12783" max="12783" width="4.625" style="2" customWidth="1"/>
    <col min="12784" max="12784" width="14.125" style="2" bestFit="1" customWidth="1"/>
    <col min="12785" max="12785" width="9.125" style="2" customWidth="1"/>
    <col min="12786" max="12786" width="52.75" style="2" bestFit="1" customWidth="1"/>
    <col min="12787" max="12787" width="1.625" style="2" customWidth="1"/>
    <col min="12788" max="12792" width="5.625" style="2" customWidth="1"/>
    <col min="12793" max="12793" width="3.5" style="2" customWidth="1"/>
    <col min="12794" max="12794" width="9" style="2"/>
    <col min="12795" max="12795" width="6" style="2" bestFit="1" customWidth="1"/>
    <col min="12796" max="12796" width="6.125" style="2" customWidth="1"/>
    <col min="12797" max="12797" width="3.625" style="2" customWidth="1"/>
    <col min="12798" max="12798" width="6.125" style="2" customWidth="1"/>
    <col min="12799" max="12799" width="1.625" style="2"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5.625" style="2" bestFit="1" customWidth="1"/>
    <col min="12806" max="13034" width="9" style="2"/>
    <col min="13035" max="13035" width="1.625" style="2" customWidth="1"/>
    <col min="13036" max="13037" width="6.625" style="2" customWidth="1"/>
    <col min="13038" max="13038" width="1.625" style="2" customWidth="1"/>
    <col min="13039" max="13039" width="4.625" style="2" customWidth="1"/>
    <col min="13040" max="13040" width="14.125" style="2" bestFit="1" customWidth="1"/>
    <col min="13041" max="13041" width="9.125" style="2" customWidth="1"/>
    <col min="13042" max="13042" width="52.75" style="2" bestFit="1" customWidth="1"/>
    <col min="13043" max="13043" width="1.625" style="2" customWidth="1"/>
    <col min="13044" max="13048" width="5.625" style="2" customWidth="1"/>
    <col min="13049" max="13049" width="3.5" style="2" customWidth="1"/>
    <col min="13050" max="13050" width="9" style="2"/>
    <col min="13051" max="13051" width="6" style="2" bestFit="1" customWidth="1"/>
    <col min="13052" max="13052" width="6.125" style="2" customWidth="1"/>
    <col min="13053" max="13053" width="3.625" style="2" customWidth="1"/>
    <col min="13054" max="13054" width="6.125" style="2" customWidth="1"/>
    <col min="13055" max="13055" width="1.625" style="2"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5.625" style="2" bestFit="1" customWidth="1"/>
    <col min="13062" max="13290" width="9" style="2"/>
    <col min="13291" max="13291" width="1.625" style="2" customWidth="1"/>
    <col min="13292" max="13293" width="6.625" style="2" customWidth="1"/>
    <col min="13294" max="13294" width="1.625" style="2" customWidth="1"/>
    <col min="13295" max="13295" width="4.625" style="2" customWidth="1"/>
    <col min="13296" max="13296" width="14.125" style="2" bestFit="1" customWidth="1"/>
    <col min="13297" max="13297" width="9.125" style="2" customWidth="1"/>
    <col min="13298" max="13298" width="52.75" style="2" bestFit="1" customWidth="1"/>
    <col min="13299" max="13299" width="1.625" style="2" customWidth="1"/>
    <col min="13300" max="13304" width="5.625" style="2" customWidth="1"/>
    <col min="13305" max="13305" width="3.5" style="2" customWidth="1"/>
    <col min="13306" max="13306" width="9" style="2"/>
    <col min="13307" max="13307" width="6" style="2" bestFit="1" customWidth="1"/>
    <col min="13308" max="13308" width="6.125" style="2" customWidth="1"/>
    <col min="13309" max="13309" width="3.625" style="2" customWidth="1"/>
    <col min="13310" max="13310" width="6.125" style="2" customWidth="1"/>
    <col min="13311" max="13311" width="1.625" style="2"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5.625" style="2" bestFit="1" customWidth="1"/>
    <col min="13318" max="13546" width="9" style="2"/>
    <col min="13547" max="13547" width="1.625" style="2" customWidth="1"/>
    <col min="13548" max="13549" width="6.625" style="2" customWidth="1"/>
    <col min="13550" max="13550" width="1.625" style="2" customWidth="1"/>
    <col min="13551" max="13551" width="4.625" style="2" customWidth="1"/>
    <col min="13552" max="13552" width="14.125" style="2" bestFit="1" customWidth="1"/>
    <col min="13553" max="13553" width="9.125" style="2" customWidth="1"/>
    <col min="13554" max="13554" width="52.75" style="2" bestFit="1" customWidth="1"/>
    <col min="13555" max="13555" width="1.625" style="2" customWidth="1"/>
    <col min="13556" max="13560" width="5.625" style="2" customWidth="1"/>
    <col min="13561" max="13561" width="3.5" style="2" customWidth="1"/>
    <col min="13562" max="13562" width="9" style="2"/>
    <col min="13563" max="13563" width="6" style="2" bestFit="1" customWidth="1"/>
    <col min="13564" max="13564" width="6.125" style="2" customWidth="1"/>
    <col min="13565" max="13565" width="3.625" style="2" customWidth="1"/>
    <col min="13566" max="13566" width="6.125" style="2" customWidth="1"/>
    <col min="13567" max="13567" width="1.625" style="2"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5.625" style="2" bestFit="1" customWidth="1"/>
    <col min="13574" max="13802" width="9" style="2"/>
    <col min="13803" max="13803" width="1.625" style="2" customWidth="1"/>
    <col min="13804" max="13805" width="6.625" style="2" customWidth="1"/>
    <col min="13806" max="13806" width="1.625" style="2" customWidth="1"/>
    <col min="13807" max="13807" width="4.625" style="2" customWidth="1"/>
    <col min="13808" max="13808" width="14.125" style="2" bestFit="1" customWidth="1"/>
    <col min="13809" max="13809" width="9.125" style="2" customWidth="1"/>
    <col min="13810" max="13810" width="52.75" style="2" bestFit="1" customWidth="1"/>
    <col min="13811" max="13811" width="1.625" style="2" customWidth="1"/>
    <col min="13812" max="13816" width="5.625" style="2" customWidth="1"/>
    <col min="13817" max="13817" width="3.5" style="2" customWidth="1"/>
    <col min="13818" max="13818" width="9" style="2"/>
    <col min="13819" max="13819" width="6" style="2" bestFit="1" customWidth="1"/>
    <col min="13820" max="13820" width="6.125" style="2" customWidth="1"/>
    <col min="13821" max="13821" width="3.625" style="2" customWidth="1"/>
    <col min="13822" max="13822" width="6.125" style="2" customWidth="1"/>
    <col min="13823" max="13823" width="1.625" style="2"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5.625" style="2" bestFit="1" customWidth="1"/>
    <col min="13830" max="14058" width="9" style="2"/>
    <col min="14059" max="14059" width="1.625" style="2" customWidth="1"/>
    <col min="14060" max="14061" width="6.625" style="2" customWidth="1"/>
    <col min="14062" max="14062" width="1.625" style="2" customWidth="1"/>
    <col min="14063" max="14063" width="4.625" style="2" customWidth="1"/>
    <col min="14064" max="14064" width="14.125" style="2" bestFit="1" customWidth="1"/>
    <col min="14065" max="14065" width="9.125" style="2" customWidth="1"/>
    <col min="14066" max="14066" width="52.75" style="2" bestFit="1" customWidth="1"/>
    <col min="14067" max="14067" width="1.625" style="2" customWidth="1"/>
    <col min="14068" max="14072" width="5.625" style="2" customWidth="1"/>
    <col min="14073" max="14073" width="3.5" style="2" customWidth="1"/>
    <col min="14074" max="14074" width="9" style="2"/>
    <col min="14075" max="14075" width="6" style="2" bestFit="1" customWidth="1"/>
    <col min="14076" max="14076" width="6.125" style="2" customWidth="1"/>
    <col min="14077" max="14077" width="3.625" style="2" customWidth="1"/>
    <col min="14078" max="14078" width="6.125" style="2" customWidth="1"/>
    <col min="14079" max="14079" width="1.625" style="2"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5.625" style="2" bestFit="1" customWidth="1"/>
    <col min="14086" max="14314" width="9" style="2"/>
    <col min="14315" max="14315" width="1.625" style="2" customWidth="1"/>
    <col min="14316" max="14317" width="6.625" style="2" customWidth="1"/>
    <col min="14318" max="14318" width="1.625" style="2" customWidth="1"/>
    <col min="14319" max="14319" width="4.625" style="2" customWidth="1"/>
    <col min="14320" max="14320" width="14.125" style="2" bestFit="1" customWidth="1"/>
    <col min="14321" max="14321" width="9.125" style="2" customWidth="1"/>
    <col min="14322" max="14322" width="52.75" style="2" bestFit="1" customWidth="1"/>
    <col min="14323" max="14323" width="1.625" style="2" customWidth="1"/>
    <col min="14324" max="14328" width="5.625" style="2" customWidth="1"/>
    <col min="14329" max="14329" width="3.5" style="2" customWidth="1"/>
    <col min="14330" max="14330" width="9" style="2"/>
    <col min="14331" max="14331" width="6" style="2" bestFit="1" customWidth="1"/>
    <col min="14332" max="14332" width="6.125" style="2" customWidth="1"/>
    <col min="14333" max="14333" width="3.625" style="2" customWidth="1"/>
    <col min="14334" max="14334" width="6.125" style="2" customWidth="1"/>
    <col min="14335" max="14335" width="1.625" style="2"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5.625" style="2" bestFit="1" customWidth="1"/>
    <col min="14342" max="14570" width="9" style="2"/>
    <col min="14571" max="14571" width="1.625" style="2" customWidth="1"/>
    <col min="14572" max="14573" width="6.625" style="2" customWidth="1"/>
    <col min="14574" max="14574" width="1.625" style="2" customWidth="1"/>
    <col min="14575" max="14575" width="4.625" style="2" customWidth="1"/>
    <col min="14576" max="14576" width="14.125" style="2" bestFit="1" customWidth="1"/>
    <col min="14577" max="14577" width="9.125" style="2" customWidth="1"/>
    <col min="14578" max="14578" width="52.75" style="2" bestFit="1" customWidth="1"/>
    <col min="14579" max="14579" width="1.625" style="2" customWidth="1"/>
    <col min="14580" max="14584" width="5.625" style="2" customWidth="1"/>
    <col min="14585" max="14585" width="3.5" style="2" customWidth="1"/>
    <col min="14586" max="14586" width="9" style="2"/>
    <col min="14587" max="14587" width="6" style="2" bestFit="1" customWidth="1"/>
    <col min="14588" max="14588" width="6.125" style="2" customWidth="1"/>
    <col min="14589" max="14589" width="3.625" style="2" customWidth="1"/>
    <col min="14590" max="14590" width="6.125" style="2" customWidth="1"/>
    <col min="14591" max="14591" width="1.625" style="2"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5.625" style="2" bestFit="1" customWidth="1"/>
    <col min="14598" max="14826" width="9" style="2"/>
    <col min="14827" max="14827" width="1.625" style="2" customWidth="1"/>
    <col min="14828" max="14829" width="6.625" style="2" customWidth="1"/>
    <col min="14830" max="14830" width="1.625" style="2" customWidth="1"/>
    <col min="14831" max="14831" width="4.625" style="2" customWidth="1"/>
    <col min="14832" max="14832" width="14.125" style="2" bestFit="1" customWidth="1"/>
    <col min="14833" max="14833" width="9.125" style="2" customWidth="1"/>
    <col min="14834" max="14834" width="52.75" style="2" bestFit="1" customWidth="1"/>
    <col min="14835" max="14835" width="1.625" style="2" customWidth="1"/>
    <col min="14836" max="14840" width="5.625" style="2" customWidth="1"/>
    <col min="14841" max="14841" width="3.5" style="2" customWidth="1"/>
    <col min="14842" max="14842" width="9" style="2"/>
    <col min="14843" max="14843" width="6" style="2" bestFit="1" customWidth="1"/>
    <col min="14844" max="14844" width="6.125" style="2" customWidth="1"/>
    <col min="14845" max="14845" width="3.625" style="2" customWidth="1"/>
    <col min="14846" max="14846" width="6.125" style="2" customWidth="1"/>
    <col min="14847" max="14847" width="1.625" style="2"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5.625" style="2" bestFit="1" customWidth="1"/>
    <col min="14854" max="15082" width="9" style="2"/>
    <col min="15083" max="15083" width="1.625" style="2" customWidth="1"/>
    <col min="15084" max="15085" width="6.625" style="2" customWidth="1"/>
    <col min="15086" max="15086" width="1.625" style="2" customWidth="1"/>
    <col min="15087" max="15087" width="4.625" style="2" customWidth="1"/>
    <col min="15088" max="15088" width="14.125" style="2" bestFit="1" customWidth="1"/>
    <col min="15089" max="15089" width="9.125" style="2" customWidth="1"/>
    <col min="15090" max="15090" width="52.75" style="2" bestFit="1" customWidth="1"/>
    <col min="15091" max="15091" width="1.625" style="2" customWidth="1"/>
    <col min="15092" max="15096" width="5.625" style="2" customWidth="1"/>
    <col min="15097" max="15097" width="3.5" style="2" customWidth="1"/>
    <col min="15098" max="15098" width="9" style="2"/>
    <col min="15099" max="15099" width="6" style="2" bestFit="1" customWidth="1"/>
    <col min="15100" max="15100" width="6.125" style="2" customWidth="1"/>
    <col min="15101" max="15101" width="3.625" style="2" customWidth="1"/>
    <col min="15102" max="15102" width="6.125" style="2" customWidth="1"/>
    <col min="15103" max="15103" width="1.625" style="2"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5.625" style="2" bestFit="1" customWidth="1"/>
    <col min="15110" max="15338" width="9" style="2"/>
    <col min="15339" max="15339" width="1.625" style="2" customWidth="1"/>
    <col min="15340" max="15341" width="6.625" style="2" customWidth="1"/>
    <col min="15342" max="15342" width="1.625" style="2" customWidth="1"/>
    <col min="15343" max="15343" width="4.625" style="2" customWidth="1"/>
    <col min="15344" max="15344" width="14.125" style="2" bestFit="1" customWidth="1"/>
    <col min="15345" max="15345" width="9.125" style="2" customWidth="1"/>
    <col min="15346" max="15346" width="52.75" style="2" bestFit="1" customWidth="1"/>
    <col min="15347" max="15347" width="1.625" style="2" customWidth="1"/>
    <col min="15348" max="15352" width="5.625" style="2" customWidth="1"/>
    <col min="15353" max="15353" width="3.5" style="2" customWidth="1"/>
    <col min="15354" max="15354" width="9" style="2"/>
    <col min="15355" max="15355" width="6" style="2" bestFit="1" customWidth="1"/>
    <col min="15356" max="15356" width="6.125" style="2" customWidth="1"/>
    <col min="15357" max="15357" width="3.625" style="2" customWidth="1"/>
    <col min="15358" max="15358" width="6.125" style="2" customWidth="1"/>
    <col min="15359" max="15359" width="1.625" style="2"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5.625" style="2" bestFit="1" customWidth="1"/>
    <col min="15366" max="15594" width="9" style="2"/>
    <col min="15595" max="15595" width="1.625" style="2" customWidth="1"/>
    <col min="15596" max="15597" width="6.625" style="2" customWidth="1"/>
    <col min="15598" max="15598" width="1.625" style="2" customWidth="1"/>
    <col min="15599" max="15599" width="4.625" style="2" customWidth="1"/>
    <col min="15600" max="15600" width="14.125" style="2" bestFit="1" customWidth="1"/>
    <col min="15601" max="15601" width="9.125" style="2" customWidth="1"/>
    <col min="15602" max="15602" width="52.75" style="2" bestFit="1" customWidth="1"/>
    <col min="15603" max="15603" width="1.625" style="2" customWidth="1"/>
    <col min="15604" max="15608" width="5.625" style="2" customWidth="1"/>
    <col min="15609" max="15609" width="3.5" style="2" customWidth="1"/>
    <col min="15610" max="15610" width="9" style="2"/>
    <col min="15611" max="15611" width="6" style="2" bestFit="1" customWidth="1"/>
    <col min="15612" max="15612" width="6.125" style="2" customWidth="1"/>
    <col min="15613" max="15613" width="3.625" style="2" customWidth="1"/>
    <col min="15614" max="15614" width="6.125" style="2" customWidth="1"/>
    <col min="15615" max="15615" width="1.625" style="2"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5.625" style="2" bestFit="1" customWidth="1"/>
    <col min="15622" max="15850" width="9" style="2"/>
    <col min="15851" max="15851" width="1.625" style="2" customWidth="1"/>
    <col min="15852" max="15853" width="6.625" style="2" customWidth="1"/>
    <col min="15854" max="15854" width="1.625" style="2" customWidth="1"/>
    <col min="15855" max="15855" width="4.625" style="2" customWidth="1"/>
    <col min="15856" max="15856" width="14.125" style="2" bestFit="1" customWidth="1"/>
    <col min="15857" max="15857" width="9.125" style="2" customWidth="1"/>
    <col min="15858" max="15858" width="52.75" style="2" bestFit="1" customWidth="1"/>
    <col min="15859" max="15859" width="1.625" style="2" customWidth="1"/>
    <col min="15860" max="15864" width="5.625" style="2" customWidth="1"/>
    <col min="15865" max="15865" width="3.5" style="2" customWidth="1"/>
    <col min="15866" max="15866" width="9" style="2"/>
    <col min="15867" max="15867" width="6" style="2" bestFit="1" customWidth="1"/>
    <col min="15868" max="15868" width="6.125" style="2" customWidth="1"/>
    <col min="15869" max="15869" width="3.625" style="2" customWidth="1"/>
    <col min="15870" max="15870" width="6.125" style="2" customWidth="1"/>
    <col min="15871" max="15871" width="1.625" style="2"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5.625" style="2" bestFit="1" customWidth="1"/>
    <col min="15878" max="16106" width="9" style="2"/>
    <col min="16107" max="16107" width="1.625" style="2" customWidth="1"/>
    <col min="16108" max="16109" width="6.625" style="2" customWidth="1"/>
    <col min="16110" max="16110" width="1.625" style="2" customWidth="1"/>
    <col min="16111" max="16111" width="4.625" style="2" customWidth="1"/>
    <col min="16112" max="16112" width="14.125" style="2" bestFit="1" customWidth="1"/>
    <col min="16113" max="16113" width="9.125" style="2" customWidth="1"/>
    <col min="16114" max="16114" width="52.75" style="2" bestFit="1" customWidth="1"/>
    <col min="16115" max="16115" width="1.625" style="2" customWidth="1"/>
    <col min="16116" max="16120" width="5.625" style="2" customWidth="1"/>
    <col min="16121" max="16121" width="3.5" style="2" customWidth="1"/>
    <col min="16122" max="16122" width="9" style="2"/>
    <col min="16123" max="16123" width="6" style="2" bestFit="1" customWidth="1"/>
    <col min="16124" max="16124" width="6.125" style="2" customWidth="1"/>
    <col min="16125" max="16125" width="3.625" style="2" customWidth="1"/>
    <col min="16126" max="16126" width="6.125" style="2" customWidth="1"/>
    <col min="16127" max="16127" width="1.625" style="2"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5.625" style="2" bestFit="1" customWidth="1"/>
    <col min="16134" max="16384" width="9" style="2"/>
  </cols>
  <sheetData>
    <row r="1" spans="1:14" ht="20.100000000000001" customHeight="1" thickBot="1">
      <c r="A1" s="368" t="s">
        <v>180</v>
      </c>
      <c r="B1" s="369"/>
      <c r="C1" s="369"/>
      <c r="D1" s="369"/>
      <c r="E1" s="369"/>
      <c r="F1" s="369"/>
      <c r="G1" s="370"/>
      <c r="K1" s="3"/>
      <c r="L1" s="4"/>
    </row>
    <row r="2" spans="1:14" ht="29.25" thickBot="1">
      <c r="A2" s="5" t="s">
        <v>509</v>
      </c>
      <c r="B2" s="6"/>
      <c r="C2" s="6"/>
      <c r="D2" s="6"/>
      <c r="E2" s="6"/>
      <c r="F2" s="6"/>
      <c r="G2" s="6"/>
      <c r="H2" s="6"/>
      <c r="I2" s="6"/>
      <c r="J2" s="6"/>
      <c r="K2" s="7"/>
      <c r="L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c r="C8" s="9"/>
      <c r="D8" s="9"/>
      <c r="E8" s="9"/>
      <c r="F8" s="8"/>
      <c r="G8" s="8"/>
    </row>
    <row r="9" spans="1:14" ht="17.25" customHeight="1">
      <c r="A9" s="8"/>
      <c r="B9" s="42"/>
      <c r="C9" s="9"/>
      <c r="D9" s="9"/>
      <c r="E9" s="9"/>
      <c r="F9" s="8"/>
      <c r="G9" s="8"/>
    </row>
    <row r="10" spans="1:14" ht="17.25" customHeight="1">
      <c r="A10" s="8"/>
      <c r="B10" s="42"/>
      <c r="C10" s="9"/>
      <c r="D10" s="9"/>
      <c r="E10" s="9"/>
      <c r="F10" s="8"/>
      <c r="G10" s="8"/>
    </row>
    <row r="11" spans="1:14" ht="33">
      <c r="B11" s="371"/>
      <c r="C11" s="372"/>
      <c r="D11" s="372"/>
      <c r="E11" s="372"/>
      <c r="F11" s="373"/>
      <c r="G11" s="380" t="s">
        <v>68</v>
      </c>
      <c r="H11" s="391" t="s">
        <v>69</v>
      </c>
      <c r="I11" s="393"/>
      <c r="J11" s="152"/>
      <c r="K11" s="383" t="s">
        <v>112</v>
      </c>
      <c r="L11" s="385"/>
    </row>
    <row r="12" spans="1:14" ht="31.5">
      <c r="B12" s="374"/>
      <c r="C12" s="375"/>
      <c r="D12" s="375"/>
      <c r="E12" s="375"/>
      <c r="F12" s="376"/>
      <c r="G12" s="381"/>
      <c r="H12" s="394"/>
      <c r="I12" s="396"/>
      <c r="J12" s="152"/>
      <c r="K12" s="386" t="s">
        <v>444</v>
      </c>
      <c r="L12" s="238"/>
      <c r="N12" s="160" t="s">
        <v>395</v>
      </c>
    </row>
    <row r="13" spans="1:14" ht="16.5">
      <c r="B13" s="374"/>
      <c r="C13" s="375"/>
      <c r="D13" s="375"/>
      <c r="E13" s="375"/>
      <c r="F13" s="376"/>
      <c r="G13" s="381"/>
      <c r="H13" s="394"/>
      <c r="I13" s="396"/>
      <c r="J13" s="152"/>
      <c r="K13" s="164" t="s">
        <v>510</v>
      </c>
      <c r="L13" s="164" t="s">
        <v>511</v>
      </c>
    </row>
    <row r="14" spans="1:14">
      <c r="B14" s="377"/>
      <c r="C14" s="378"/>
      <c r="D14" s="378"/>
      <c r="E14" s="378"/>
      <c r="F14" s="379"/>
      <c r="G14" s="382"/>
      <c r="H14" s="397"/>
      <c r="I14" s="399"/>
      <c r="J14" s="1"/>
      <c r="K14" s="161" t="s">
        <v>447</v>
      </c>
      <c r="L14" s="161" t="s">
        <v>512</v>
      </c>
    </row>
    <row r="15" spans="1:14" ht="20.100000000000001" customHeight="1">
      <c r="A15" s="11"/>
      <c r="B15" s="12"/>
      <c r="C15" s="13"/>
      <c r="D15" s="13"/>
      <c r="E15" s="12"/>
      <c r="F15" s="12"/>
      <c r="G15" s="22"/>
      <c r="H15" s="12"/>
      <c r="I15" s="12"/>
      <c r="J15" s="13"/>
      <c r="K15" s="16"/>
      <c r="L15" s="16"/>
    </row>
    <row r="16" spans="1:14" ht="20.100000000000001" customHeight="1">
      <c r="B16" s="388" t="s">
        <v>113</v>
      </c>
      <c r="C16" s="391" t="s">
        <v>513</v>
      </c>
      <c r="D16" s="392"/>
      <c r="E16" s="392"/>
      <c r="F16" s="393"/>
      <c r="G16" s="165" t="s">
        <v>73</v>
      </c>
      <c r="H16" s="467" t="s">
        <v>514</v>
      </c>
      <c r="I16" s="468"/>
      <c r="J16" s="32"/>
      <c r="K16" s="10" t="s">
        <v>3</v>
      </c>
      <c r="L16" s="10" t="s">
        <v>3</v>
      </c>
    </row>
    <row r="17" spans="2:12" ht="20.100000000000001" customHeight="1">
      <c r="B17" s="390"/>
      <c r="C17" s="397"/>
      <c r="D17" s="398"/>
      <c r="E17" s="398"/>
      <c r="F17" s="399"/>
      <c r="G17" s="166" t="s">
        <v>296</v>
      </c>
      <c r="H17" s="467" t="s">
        <v>515</v>
      </c>
      <c r="I17" s="468"/>
      <c r="J17" s="32"/>
      <c r="K17" s="10" t="s">
        <v>3</v>
      </c>
      <c r="L17" s="10" t="s">
        <v>3</v>
      </c>
    </row>
    <row r="18" spans="2:12" ht="20.100000000000001" customHeight="1">
      <c r="B18" s="35"/>
      <c r="C18" s="15"/>
      <c r="D18" s="17"/>
      <c r="E18" s="15"/>
      <c r="F18" s="15"/>
      <c r="G18" s="171" t="s">
        <v>76</v>
      </c>
      <c r="H18" s="12"/>
      <c r="I18" s="12"/>
      <c r="J18" s="23"/>
      <c r="K18" s="24"/>
      <c r="L18" s="36"/>
    </row>
    <row r="19" spans="2:12" ht="34.5">
      <c r="B19" s="199" t="s">
        <v>114</v>
      </c>
      <c r="C19" s="237" t="s">
        <v>516</v>
      </c>
      <c r="D19" s="250"/>
      <c r="E19" s="250"/>
      <c r="F19" s="238"/>
      <c r="G19" s="168">
        <v>5</v>
      </c>
      <c r="H19" s="467" t="s">
        <v>517</v>
      </c>
      <c r="I19" s="468"/>
      <c r="J19" s="32"/>
      <c r="K19" s="10" t="s">
        <v>3</v>
      </c>
      <c r="L19" s="10" t="s">
        <v>3</v>
      </c>
    </row>
    <row r="20" spans="2:12" ht="20.100000000000001" customHeight="1">
      <c r="B20" s="141"/>
      <c r="C20" s="12"/>
      <c r="D20" s="17"/>
      <c r="E20" s="12"/>
      <c r="F20" s="12"/>
      <c r="G20" s="171" t="s">
        <v>76</v>
      </c>
      <c r="H20" s="12"/>
      <c r="I20" s="12"/>
      <c r="J20" s="23"/>
      <c r="K20" s="24"/>
      <c r="L20" s="16"/>
    </row>
    <row r="21" spans="2:12" ht="20.100000000000001" customHeight="1">
      <c r="B21" s="388" t="s">
        <v>115</v>
      </c>
      <c r="C21" s="391" t="s">
        <v>518</v>
      </c>
      <c r="D21" s="392"/>
      <c r="E21" s="392"/>
      <c r="F21" s="393"/>
      <c r="G21" s="165" t="s">
        <v>519</v>
      </c>
      <c r="H21" s="467" t="s">
        <v>520</v>
      </c>
      <c r="I21" s="468"/>
      <c r="J21" s="32"/>
      <c r="K21" s="10" t="s">
        <v>3</v>
      </c>
      <c r="L21" s="10" t="s">
        <v>3</v>
      </c>
    </row>
    <row r="22" spans="2:12" ht="20.100000000000001" customHeight="1">
      <c r="B22" s="390"/>
      <c r="C22" s="397"/>
      <c r="D22" s="398"/>
      <c r="E22" s="398"/>
      <c r="F22" s="399"/>
      <c r="G22" s="166" t="s">
        <v>521</v>
      </c>
      <c r="H22" s="467" t="s">
        <v>555</v>
      </c>
      <c r="I22" s="468"/>
      <c r="J22" s="32"/>
      <c r="K22" s="10" t="s">
        <v>3</v>
      </c>
      <c r="L22" s="10" t="s">
        <v>3</v>
      </c>
    </row>
    <row r="23" spans="2:12" ht="20.100000000000001" customHeight="1">
      <c r="B23" s="141"/>
      <c r="C23" s="12"/>
      <c r="D23" s="17"/>
      <c r="E23" s="12"/>
      <c r="F23" s="12"/>
      <c r="G23" s="171" t="s">
        <v>76</v>
      </c>
      <c r="H23" s="12"/>
      <c r="I23" s="12"/>
      <c r="J23" s="23"/>
      <c r="K23" s="24"/>
      <c r="L23" s="16"/>
    </row>
    <row r="24" spans="2:12" ht="20.100000000000001" customHeight="1">
      <c r="B24" s="388" t="s">
        <v>205</v>
      </c>
      <c r="C24" s="445" t="s">
        <v>522</v>
      </c>
      <c r="D24" s="392"/>
      <c r="E24" s="392"/>
      <c r="F24" s="393"/>
      <c r="G24" s="167" t="s">
        <v>73</v>
      </c>
      <c r="H24" s="467" t="s">
        <v>523</v>
      </c>
      <c r="I24" s="468"/>
      <c r="J24" s="20"/>
      <c r="K24" s="37" t="s">
        <v>3</v>
      </c>
      <c r="L24" s="37" t="s">
        <v>3</v>
      </c>
    </row>
    <row r="25" spans="2:12" ht="20.100000000000001" customHeight="1">
      <c r="B25" s="389"/>
      <c r="C25" s="394"/>
      <c r="D25" s="395"/>
      <c r="E25" s="395"/>
      <c r="F25" s="396"/>
      <c r="G25" s="166" t="s">
        <v>524</v>
      </c>
      <c r="H25" s="467" t="s">
        <v>525</v>
      </c>
      <c r="I25" s="468"/>
      <c r="J25" s="20"/>
      <c r="K25" s="37" t="s">
        <v>3</v>
      </c>
      <c r="L25" s="37" t="s">
        <v>3</v>
      </c>
    </row>
    <row r="26" spans="2:12" ht="20.100000000000001" customHeight="1">
      <c r="B26" s="390"/>
      <c r="C26" s="397"/>
      <c r="D26" s="398"/>
      <c r="E26" s="398"/>
      <c r="F26" s="399"/>
      <c r="G26" s="167" t="s">
        <v>526</v>
      </c>
      <c r="H26" s="467" t="s">
        <v>556</v>
      </c>
      <c r="I26" s="468"/>
      <c r="J26" s="20"/>
      <c r="K26" s="10" t="s">
        <v>3</v>
      </c>
      <c r="L26" s="10" t="s">
        <v>3</v>
      </c>
    </row>
    <row r="27" spans="2:12" ht="20.100000000000001" customHeight="1">
      <c r="B27" s="38"/>
      <c r="C27" s="15"/>
      <c r="D27" s="17"/>
      <c r="E27" s="15"/>
      <c r="F27" s="15"/>
      <c r="G27" s="171" t="s">
        <v>76</v>
      </c>
      <c r="H27" s="15"/>
      <c r="I27" s="12"/>
      <c r="J27" s="23"/>
      <c r="K27" s="24"/>
      <c r="L27" s="16"/>
    </row>
    <row r="28" spans="2:12" ht="20.100000000000001" customHeight="1">
      <c r="B28" s="388" t="s">
        <v>436</v>
      </c>
      <c r="C28" s="391" t="s">
        <v>224</v>
      </c>
      <c r="D28" s="392"/>
      <c r="E28" s="392"/>
      <c r="F28" s="393"/>
      <c r="G28" s="167" t="s">
        <v>73</v>
      </c>
      <c r="H28" s="467" t="s">
        <v>527</v>
      </c>
      <c r="I28" s="468"/>
      <c r="J28" s="32"/>
      <c r="K28" s="10" t="s">
        <v>3</v>
      </c>
      <c r="L28" s="10" t="s">
        <v>3</v>
      </c>
    </row>
    <row r="29" spans="2:12" ht="20.100000000000001" customHeight="1">
      <c r="B29" s="390"/>
      <c r="C29" s="397"/>
      <c r="D29" s="398"/>
      <c r="E29" s="398"/>
      <c r="F29" s="399"/>
      <c r="G29" s="166" t="s">
        <v>296</v>
      </c>
      <c r="H29" s="467" t="s">
        <v>528</v>
      </c>
      <c r="I29" s="468"/>
      <c r="J29" s="32"/>
      <c r="K29" s="10" t="s">
        <v>3</v>
      </c>
      <c r="L29" s="10" t="s">
        <v>3</v>
      </c>
    </row>
    <row r="30" spans="2:12" ht="20.100000000000001" customHeight="1">
      <c r="B30" s="141"/>
      <c r="C30" s="12"/>
      <c r="D30" s="17"/>
      <c r="E30" s="15"/>
      <c r="F30" s="15"/>
      <c r="G30" s="171" t="s">
        <v>76</v>
      </c>
      <c r="H30" s="15"/>
      <c r="I30" s="12"/>
      <c r="J30" s="23"/>
      <c r="K30" s="24"/>
      <c r="L30" s="16"/>
    </row>
    <row r="31" spans="2:12" ht="20.100000000000001" customHeight="1">
      <c r="B31" s="388" t="s">
        <v>475</v>
      </c>
      <c r="C31" s="391" t="s">
        <v>529</v>
      </c>
      <c r="D31" s="392"/>
      <c r="E31" s="392"/>
      <c r="F31" s="393"/>
      <c r="G31" s="165" t="s">
        <v>530</v>
      </c>
      <c r="H31" s="467" t="s">
        <v>531</v>
      </c>
      <c r="I31" s="468"/>
      <c r="J31" s="32"/>
      <c r="K31" s="10" t="s">
        <v>3</v>
      </c>
      <c r="L31" s="10" t="s">
        <v>3</v>
      </c>
    </row>
    <row r="32" spans="2:12" ht="20.100000000000001" customHeight="1">
      <c r="B32" s="390"/>
      <c r="C32" s="397"/>
      <c r="D32" s="398"/>
      <c r="E32" s="398"/>
      <c r="F32" s="399"/>
      <c r="G32" s="166" t="s">
        <v>532</v>
      </c>
      <c r="H32" s="467" t="s">
        <v>533</v>
      </c>
      <c r="I32" s="468"/>
      <c r="J32" s="32"/>
      <c r="K32" s="10" t="s">
        <v>3</v>
      </c>
      <c r="L32" s="10" t="s">
        <v>3</v>
      </c>
    </row>
    <row r="33" spans="1:13" ht="20.100000000000001" customHeight="1">
      <c r="B33" s="141"/>
      <c r="C33" s="12"/>
      <c r="D33" s="17"/>
      <c r="E33" s="15"/>
      <c r="F33" s="15"/>
      <c r="G33" s="171" t="s">
        <v>76</v>
      </c>
      <c r="H33" s="15"/>
      <c r="I33" s="12"/>
      <c r="J33" s="23"/>
      <c r="K33" s="24"/>
      <c r="L33" s="16"/>
    </row>
    <row r="34" spans="1:13" ht="20.100000000000001" customHeight="1">
      <c r="B34" s="388" t="s">
        <v>534</v>
      </c>
      <c r="C34" s="391" t="s">
        <v>535</v>
      </c>
      <c r="D34" s="392"/>
      <c r="E34" s="392"/>
      <c r="F34" s="393"/>
      <c r="G34" s="167" t="s">
        <v>73</v>
      </c>
      <c r="H34" s="467" t="s">
        <v>536</v>
      </c>
      <c r="I34" s="468"/>
      <c r="J34" s="32"/>
      <c r="K34" s="10" t="s">
        <v>3</v>
      </c>
      <c r="L34" s="10" t="s">
        <v>3</v>
      </c>
    </row>
    <row r="35" spans="1:13" ht="20.100000000000001" customHeight="1">
      <c r="B35" s="390"/>
      <c r="C35" s="397"/>
      <c r="D35" s="398"/>
      <c r="E35" s="398"/>
      <c r="F35" s="399"/>
      <c r="G35" s="167" t="s">
        <v>537</v>
      </c>
      <c r="H35" s="467" t="s">
        <v>538</v>
      </c>
      <c r="I35" s="468"/>
      <c r="J35" s="32"/>
      <c r="K35" s="10" t="s">
        <v>3</v>
      </c>
      <c r="L35" s="10" t="s">
        <v>3</v>
      </c>
    </row>
    <row r="36" spans="1:13" s="122" customFormat="1" ht="20.100000000000001" customHeight="1">
      <c r="A36" s="2"/>
      <c r="B36" s="141"/>
      <c r="C36" s="12"/>
      <c r="D36" s="17"/>
      <c r="E36" s="15"/>
      <c r="F36" s="15"/>
      <c r="G36" s="171" t="s">
        <v>76</v>
      </c>
      <c r="H36" s="15"/>
      <c r="I36" s="12"/>
      <c r="J36" s="23"/>
      <c r="K36" s="24"/>
      <c r="L36" s="16"/>
      <c r="M36" s="2"/>
    </row>
    <row r="37" spans="1:13" s="122" customFormat="1" ht="20.100000000000001" customHeight="1">
      <c r="A37" s="2"/>
      <c r="B37" s="388" t="s">
        <v>557</v>
      </c>
      <c r="C37" s="445" t="s">
        <v>562</v>
      </c>
      <c r="D37" s="392"/>
      <c r="E37" s="392"/>
      <c r="F37" s="393"/>
      <c r="G37" s="167" t="s">
        <v>73</v>
      </c>
      <c r="H37" s="467" t="s">
        <v>559</v>
      </c>
      <c r="I37" s="468"/>
      <c r="J37" s="32"/>
      <c r="K37" s="10" t="s">
        <v>3</v>
      </c>
      <c r="L37" s="10" t="s">
        <v>3</v>
      </c>
      <c r="M37" s="2"/>
    </row>
    <row r="38" spans="1:13" s="122" customFormat="1" ht="20.100000000000001" customHeight="1">
      <c r="A38" s="2"/>
      <c r="B38" s="400"/>
      <c r="C38" s="394"/>
      <c r="D38" s="395"/>
      <c r="E38" s="395"/>
      <c r="F38" s="396"/>
      <c r="G38" s="167" t="s">
        <v>558</v>
      </c>
      <c r="H38" s="467" t="s">
        <v>560</v>
      </c>
      <c r="I38" s="468"/>
      <c r="J38" s="32"/>
      <c r="K38" s="10" t="s">
        <v>3</v>
      </c>
      <c r="L38" s="10" t="s">
        <v>3</v>
      </c>
      <c r="M38" s="2"/>
    </row>
    <row r="39" spans="1:13" ht="20.100000000000001" customHeight="1">
      <c r="B39" s="390"/>
      <c r="C39" s="397"/>
      <c r="D39" s="398"/>
      <c r="E39" s="398"/>
      <c r="F39" s="399"/>
      <c r="G39" s="167" t="s">
        <v>245</v>
      </c>
      <c r="H39" s="467" t="s">
        <v>561</v>
      </c>
      <c r="I39" s="468"/>
      <c r="J39" s="32"/>
      <c r="K39" s="10" t="s">
        <v>3</v>
      </c>
      <c r="L39" s="10" t="s">
        <v>3</v>
      </c>
    </row>
    <row r="40" spans="1:13" ht="20.100000000000001" customHeight="1">
      <c r="A40" s="122"/>
      <c r="B40" s="137"/>
      <c r="C40" s="138"/>
      <c r="D40" s="122"/>
      <c r="E40" s="31"/>
      <c r="F40" s="121"/>
      <c r="G40" s="139"/>
      <c r="H40" s="122"/>
      <c r="I40" s="122"/>
      <c r="J40" s="122"/>
      <c r="K40" s="120" t="s">
        <v>148</v>
      </c>
      <c r="L40" s="121"/>
      <c r="M40" s="122"/>
    </row>
    <row r="41" spans="1:13" ht="20.100000000000001" customHeight="1">
      <c r="A41" s="122"/>
      <c r="B41" s="137"/>
      <c r="C41" s="138"/>
      <c r="D41" s="122"/>
      <c r="E41" s="138"/>
      <c r="F41" s="121"/>
      <c r="G41" s="139"/>
      <c r="H41" s="31"/>
      <c r="I41" s="31"/>
      <c r="J41" s="122"/>
      <c r="K41" s="120" t="s">
        <v>539</v>
      </c>
      <c r="L41" s="121"/>
      <c r="M41" s="122"/>
    </row>
    <row r="42" spans="1:13" ht="20.100000000000001" customHeight="1" thickBot="1"/>
    <row r="43" spans="1:13" ht="20.100000000000001" customHeight="1" thickTop="1">
      <c r="B43" s="136"/>
      <c r="C43" s="136"/>
      <c r="D43" s="136"/>
      <c r="E43" s="136"/>
      <c r="F43" s="136"/>
      <c r="G43" s="136"/>
      <c r="H43" s="136"/>
      <c r="I43" s="136"/>
      <c r="J43" s="136"/>
      <c r="K43" s="136"/>
      <c r="L43" s="136"/>
    </row>
    <row r="44" spans="1:13" ht="20.100000000000001" customHeight="1"/>
    <row r="45" spans="1:13" ht="20.100000000000001" customHeight="1"/>
    <row r="46" spans="1:13" ht="20.100000000000001" customHeight="1"/>
    <row r="47" spans="1:13" ht="20.100000000000001" customHeight="1"/>
    <row r="48" spans="1: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sheetData>
  <mergeCells count="38">
    <mergeCell ref="B37:B39"/>
    <mergeCell ref="C37:F39"/>
    <mergeCell ref="H37:I37"/>
    <mergeCell ref="H39:I39"/>
    <mergeCell ref="H38:I38"/>
    <mergeCell ref="A1:G1"/>
    <mergeCell ref="B11:F14"/>
    <mergeCell ref="G11:G14"/>
    <mergeCell ref="H11:I14"/>
    <mergeCell ref="K11:L11"/>
    <mergeCell ref="K12:L12"/>
    <mergeCell ref="B16:B17"/>
    <mergeCell ref="C16:F17"/>
    <mergeCell ref="H16:I16"/>
    <mergeCell ref="H17:I17"/>
    <mergeCell ref="C19:F19"/>
    <mergeCell ref="H19:I19"/>
    <mergeCell ref="B21:B22"/>
    <mergeCell ref="C21:F22"/>
    <mergeCell ref="H21:I21"/>
    <mergeCell ref="H22:I22"/>
    <mergeCell ref="B24:B26"/>
    <mergeCell ref="C24:F26"/>
    <mergeCell ref="H24:I24"/>
    <mergeCell ref="H25:I25"/>
    <mergeCell ref="H26:I26"/>
    <mergeCell ref="B34:B35"/>
    <mergeCell ref="C34:F35"/>
    <mergeCell ref="H34:I34"/>
    <mergeCell ref="H35:I35"/>
    <mergeCell ref="B28:B29"/>
    <mergeCell ref="C28:F29"/>
    <mergeCell ref="H28:I28"/>
    <mergeCell ref="H29:I29"/>
    <mergeCell ref="B31:B32"/>
    <mergeCell ref="C31:F32"/>
    <mergeCell ref="H31:I31"/>
    <mergeCell ref="H32:I32"/>
  </mergeCells>
  <phoneticPr fontId="1"/>
  <hyperlinks>
    <hyperlink ref="A1:G1" location="_3ポート残圧排気弁モジュラ接続タイプ主弁位置検出機能付" display="製品対象リストへ戻る" xr:uid="{00000000-0004-0000-1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L13"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F0"/>
    <pageSetUpPr fitToPage="1"/>
  </sheetPr>
  <dimension ref="A1:O92"/>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3.125" style="2" customWidth="1"/>
    <col min="10" max="10" width="1.625" style="2" customWidth="1"/>
    <col min="11" max="13" width="8.875" style="2" customWidth="1"/>
    <col min="14" max="14" width="3.125" style="2" customWidth="1"/>
    <col min="15" max="235" width="9" style="2"/>
    <col min="236" max="236" width="1.625" style="2" customWidth="1"/>
    <col min="237" max="238" width="6.625" style="2" customWidth="1"/>
    <col min="239" max="239" width="1.625" style="2" customWidth="1"/>
    <col min="240" max="240" width="4.625" style="2" customWidth="1"/>
    <col min="241" max="241" width="14.125" style="2" bestFit="1" customWidth="1"/>
    <col min="242" max="242" width="9.125" style="2" customWidth="1"/>
    <col min="243" max="243" width="52.75" style="2" bestFit="1" customWidth="1"/>
    <col min="244" max="244" width="1.625" style="2" customWidth="1"/>
    <col min="245" max="249" width="5.625" style="2" customWidth="1"/>
    <col min="250" max="250" width="3.5" style="2" customWidth="1"/>
    <col min="251" max="251" width="9" style="2"/>
    <col min="252" max="252" width="6" style="2" bestFit="1" customWidth="1"/>
    <col min="253" max="253" width="6.125" style="2" customWidth="1"/>
    <col min="254" max="254" width="3.625" style="2" customWidth="1"/>
    <col min="255" max="255" width="6.125" style="2" customWidth="1"/>
    <col min="256" max="256" width="1.625" style="2" customWidth="1"/>
    <col min="257" max="257" width="6.125" style="2" customWidth="1"/>
    <col min="258" max="258" width="1.625" style="2" customWidth="1"/>
    <col min="259" max="259" width="6.125" style="2" customWidth="1"/>
    <col min="260" max="260" width="3.625" style="2" customWidth="1"/>
    <col min="261" max="261" width="6.125" style="2" customWidth="1"/>
    <col min="262" max="262" width="5.625" style="2" bestFit="1" customWidth="1"/>
    <col min="263" max="491" width="9" style="2"/>
    <col min="492" max="492" width="1.625" style="2" customWidth="1"/>
    <col min="493" max="494" width="6.625" style="2" customWidth="1"/>
    <col min="495" max="495" width="1.625" style="2" customWidth="1"/>
    <col min="496" max="496" width="4.625" style="2" customWidth="1"/>
    <col min="497" max="497" width="14.125" style="2" bestFit="1" customWidth="1"/>
    <col min="498" max="498" width="9.125" style="2" customWidth="1"/>
    <col min="499" max="499" width="52.75" style="2" bestFit="1" customWidth="1"/>
    <col min="500" max="500" width="1.625" style="2" customWidth="1"/>
    <col min="501" max="505" width="5.625" style="2" customWidth="1"/>
    <col min="506" max="506" width="3.5" style="2" customWidth="1"/>
    <col min="507" max="507" width="9" style="2"/>
    <col min="508" max="508" width="6" style="2" bestFit="1" customWidth="1"/>
    <col min="509" max="509" width="6.125" style="2" customWidth="1"/>
    <col min="510" max="510" width="3.625" style="2" customWidth="1"/>
    <col min="511" max="511" width="6.125" style="2" customWidth="1"/>
    <col min="512" max="512" width="1.625" style="2" customWidth="1"/>
    <col min="513" max="513" width="6.125" style="2" customWidth="1"/>
    <col min="514" max="514" width="1.625" style="2" customWidth="1"/>
    <col min="515" max="515" width="6.125" style="2" customWidth="1"/>
    <col min="516" max="516" width="3.625" style="2" customWidth="1"/>
    <col min="517" max="517" width="6.125" style="2" customWidth="1"/>
    <col min="518" max="518" width="5.625" style="2" bestFit="1" customWidth="1"/>
    <col min="519" max="747" width="9" style="2"/>
    <col min="748" max="748" width="1.625" style="2" customWidth="1"/>
    <col min="749" max="750" width="6.625" style="2" customWidth="1"/>
    <col min="751" max="751" width="1.625" style="2" customWidth="1"/>
    <col min="752" max="752" width="4.625" style="2" customWidth="1"/>
    <col min="753" max="753" width="14.125" style="2" bestFit="1" customWidth="1"/>
    <col min="754" max="754" width="9.125" style="2" customWidth="1"/>
    <col min="755" max="755" width="52.75" style="2" bestFit="1" customWidth="1"/>
    <col min="756" max="756" width="1.625" style="2" customWidth="1"/>
    <col min="757" max="761" width="5.625" style="2" customWidth="1"/>
    <col min="762" max="762" width="3.5" style="2" customWidth="1"/>
    <col min="763" max="763" width="9" style="2"/>
    <col min="764" max="764" width="6" style="2" bestFit="1" customWidth="1"/>
    <col min="765" max="765" width="6.125" style="2" customWidth="1"/>
    <col min="766" max="766" width="3.625" style="2" customWidth="1"/>
    <col min="767" max="767" width="6.125" style="2" customWidth="1"/>
    <col min="768" max="768" width="1.625" style="2" customWidth="1"/>
    <col min="769" max="769" width="6.125" style="2" customWidth="1"/>
    <col min="770" max="770" width="1.625" style="2" customWidth="1"/>
    <col min="771" max="771" width="6.125" style="2" customWidth="1"/>
    <col min="772" max="772" width="3.625" style="2" customWidth="1"/>
    <col min="773" max="773" width="6.125" style="2" customWidth="1"/>
    <col min="774" max="774" width="5.625" style="2" bestFit="1" customWidth="1"/>
    <col min="775" max="1003" width="9" style="2"/>
    <col min="1004" max="1004" width="1.625" style="2" customWidth="1"/>
    <col min="1005" max="1006" width="6.625" style="2" customWidth="1"/>
    <col min="1007" max="1007" width="1.625" style="2" customWidth="1"/>
    <col min="1008" max="1008" width="4.625" style="2" customWidth="1"/>
    <col min="1009" max="1009" width="14.125" style="2" bestFit="1" customWidth="1"/>
    <col min="1010" max="1010" width="9.125" style="2" customWidth="1"/>
    <col min="1011" max="1011" width="52.75" style="2" bestFit="1" customWidth="1"/>
    <col min="1012" max="1012" width="1.625" style="2" customWidth="1"/>
    <col min="1013" max="1017" width="5.625" style="2" customWidth="1"/>
    <col min="1018" max="1018" width="3.5" style="2" customWidth="1"/>
    <col min="1019" max="1019" width="9" style="2"/>
    <col min="1020" max="1020" width="6" style="2" bestFit="1" customWidth="1"/>
    <col min="1021" max="1021" width="6.125" style="2" customWidth="1"/>
    <col min="1022" max="1022" width="3.625" style="2" customWidth="1"/>
    <col min="1023" max="1023" width="6.125" style="2" customWidth="1"/>
    <col min="1024" max="1024" width="1.625" style="2" customWidth="1"/>
    <col min="1025" max="1025" width="6.125" style="2" customWidth="1"/>
    <col min="1026" max="1026" width="1.625" style="2" customWidth="1"/>
    <col min="1027" max="1027" width="6.125" style="2" customWidth="1"/>
    <col min="1028" max="1028" width="3.625" style="2" customWidth="1"/>
    <col min="1029" max="1029" width="6.125" style="2" customWidth="1"/>
    <col min="1030" max="1030" width="5.625" style="2" bestFit="1" customWidth="1"/>
    <col min="1031" max="1259" width="9" style="2"/>
    <col min="1260" max="1260" width="1.625" style="2" customWidth="1"/>
    <col min="1261" max="1262" width="6.625" style="2" customWidth="1"/>
    <col min="1263" max="1263" width="1.625" style="2" customWidth="1"/>
    <col min="1264" max="1264" width="4.625" style="2" customWidth="1"/>
    <col min="1265" max="1265" width="14.125" style="2" bestFit="1" customWidth="1"/>
    <col min="1266" max="1266" width="9.125" style="2" customWidth="1"/>
    <col min="1267" max="1267" width="52.75" style="2" bestFit="1" customWidth="1"/>
    <col min="1268" max="1268" width="1.625" style="2" customWidth="1"/>
    <col min="1269" max="1273" width="5.625" style="2" customWidth="1"/>
    <col min="1274" max="1274" width="3.5" style="2" customWidth="1"/>
    <col min="1275" max="1275" width="9" style="2"/>
    <col min="1276" max="1276" width="6" style="2" bestFit="1" customWidth="1"/>
    <col min="1277" max="1277" width="6.125" style="2" customWidth="1"/>
    <col min="1278" max="1278" width="3.625" style="2" customWidth="1"/>
    <col min="1279" max="1279" width="6.125" style="2" customWidth="1"/>
    <col min="1280" max="1280" width="1.625" style="2" customWidth="1"/>
    <col min="1281" max="1281" width="6.125" style="2" customWidth="1"/>
    <col min="1282" max="1282" width="1.625" style="2" customWidth="1"/>
    <col min="1283" max="1283" width="6.125" style="2" customWidth="1"/>
    <col min="1284" max="1284" width="3.625" style="2" customWidth="1"/>
    <col min="1285" max="1285" width="6.125" style="2" customWidth="1"/>
    <col min="1286" max="1286" width="5.625" style="2" bestFit="1" customWidth="1"/>
    <col min="1287" max="1515" width="9" style="2"/>
    <col min="1516" max="1516" width="1.625" style="2" customWidth="1"/>
    <col min="1517" max="1518" width="6.625" style="2" customWidth="1"/>
    <col min="1519" max="1519" width="1.625" style="2" customWidth="1"/>
    <col min="1520" max="1520" width="4.625" style="2" customWidth="1"/>
    <col min="1521" max="1521" width="14.125" style="2" bestFit="1" customWidth="1"/>
    <col min="1522" max="1522" width="9.125" style="2" customWidth="1"/>
    <col min="1523" max="1523" width="52.75" style="2" bestFit="1" customWidth="1"/>
    <col min="1524" max="1524" width="1.625" style="2" customWidth="1"/>
    <col min="1525" max="1529" width="5.625" style="2" customWidth="1"/>
    <col min="1530" max="1530" width="3.5" style="2" customWidth="1"/>
    <col min="1531" max="1531" width="9" style="2"/>
    <col min="1532" max="1532" width="6" style="2" bestFit="1" customWidth="1"/>
    <col min="1533" max="1533" width="6.125" style="2" customWidth="1"/>
    <col min="1534" max="1534" width="3.625" style="2" customWidth="1"/>
    <col min="1535" max="1535" width="6.125" style="2" customWidth="1"/>
    <col min="1536" max="1536" width="1.625" style="2" customWidth="1"/>
    <col min="1537" max="1537" width="6.125" style="2" customWidth="1"/>
    <col min="1538" max="1538" width="1.625" style="2" customWidth="1"/>
    <col min="1539" max="1539" width="6.125" style="2" customWidth="1"/>
    <col min="1540" max="1540" width="3.625" style="2" customWidth="1"/>
    <col min="1541" max="1541" width="6.125" style="2" customWidth="1"/>
    <col min="1542" max="1542" width="5.625" style="2" bestFit="1" customWidth="1"/>
    <col min="1543" max="1771" width="9" style="2"/>
    <col min="1772" max="1772" width="1.625" style="2" customWidth="1"/>
    <col min="1773" max="1774" width="6.625" style="2" customWidth="1"/>
    <col min="1775" max="1775" width="1.625" style="2" customWidth="1"/>
    <col min="1776" max="1776" width="4.625" style="2" customWidth="1"/>
    <col min="1777" max="1777" width="14.125" style="2" bestFit="1" customWidth="1"/>
    <col min="1778" max="1778" width="9.125" style="2" customWidth="1"/>
    <col min="1779" max="1779" width="52.75" style="2" bestFit="1" customWidth="1"/>
    <col min="1780" max="1780" width="1.625" style="2" customWidth="1"/>
    <col min="1781" max="1785" width="5.625" style="2" customWidth="1"/>
    <col min="1786" max="1786" width="3.5" style="2" customWidth="1"/>
    <col min="1787" max="1787" width="9" style="2"/>
    <col min="1788" max="1788" width="6" style="2" bestFit="1" customWidth="1"/>
    <col min="1789" max="1789" width="6.125" style="2" customWidth="1"/>
    <col min="1790" max="1790" width="3.625" style="2" customWidth="1"/>
    <col min="1791" max="1791" width="6.125" style="2" customWidth="1"/>
    <col min="1792" max="1792" width="1.625" style="2" customWidth="1"/>
    <col min="1793" max="1793" width="6.125" style="2" customWidth="1"/>
    <col min="1794" max="1794" width="1.625" style="2" customWidth="1"/>
    <col min="1795" max="1795" width="6.125" style="2" customWidth="1"/>
    <col min="1796" max="1796" width="3.625" style="2" customWidth="1"/>
    <col min="1797" max="1797" width="6.125" style="2" customWidth="1"/>
    <col min="1798" max="1798" width="5.625" style="2" bestFit="1" customWidth="1"/>
    <col min="1799" max="2027" width="9" style="2"/>
    <col min="2028" max="2028" width="1.625" style="2" customWidth="1"/>
    <col min="2029" max="2030" width="6.625" style="2" customWidth="1"/>
    <col min="2031" max="2031" width="1.625" style="2" customWidth="1"/>
    <col min="2032" max="2032" width="4.625" style="2" customWidth="1"/>
    <col min="2033" max="2033" width="14.125" style="2" bestFit="1" customWidth="1"/>
    <col min="2034" max="2034" width="9.125" style="2" customWidth="1"/>
    <col min="2035" max="2035" width="52.75" style="2" bestFit="1" customWidth="1"/>
    <col min="2036" max="2036" width="1.625" style="2" customWidth="1"/>
    <col min="2037" max="2041" width="5.625" style="2" customWidth="1"/>
    <col min="2042" max="2042" width="3.5" style="2" customWidth="1"/>
    <col min="2043" max="2043" width="9" style="2"/>
    <col min="2044" max="2044" width="6" style="2" bestFit="1" customWidth="1"/>
    <col min="2045" max="2045" width="6.125" style="2" customWidth="1"/>
    <col min="2046" max="2046" width="3.625" style="2" customWidth="1"/>
    <col min="2047" max="2047" width="6.125" style="2" customWidth="1"/>
    <col min="2048" max="2048" width="1.625" style="2" customWidth="1"/>
    <col min="2049" max="2049" width="6.125" style="2" customWidth="1"/>
    <col min="2050" max="2050" width="1.625" style="2" customWidth="1"/>
    <col min="2051" max="2051" width="6.125" style="2" customWidth="1"/>
    <col min="2052" max="2052" width="3.625" style="2" customWidth="1"/>
    <col min="2053" max="2053" width="6.125" style="2" customWidth="1"/>
    <col min="2054" max="2054" width="5.625" style="2" bestFit="1" customWidth="1"/>
    <col min="2055" max="2283" width="9" style="2"/>
    <col min="2284" max="2284" width="1.625" style="2" customWidth="1"/>
    <col min="2285" max="2286" width="6.625" style="2" customWidth="1"/>
    <col min="2287" max="2287" width="1.625" style="2" customWidth="1"/>
    <col min="2288" max="2288" width="4.625" style="2" customWidth="1"/>
    <col min="2289" max="2289" width="14.125" style="2" bestFit="1" customWidth="1"/>
    <col min="2290" max="2290" width="9.125" style="2" customWidth="1"/>
    <col min="2291" max="2291" width="52.75" style="2" bestFit="1" customWidth="1"/>
    <col min="2292" max="2292" width="1.625" style="2" customWidth="1"/>
    <col min="2293" max="2297" width="5.625" style="2" customWidth="1"/>
    <col min="2298" max="2298" width="3.5" style="2" customWidth="1"/>
    <col min="2299" max="2299" width="9" style="2"/>
    <col min="2300" max="2300" width="6" style="2" bestFit="1" customWidth="1"/>
    <col min="2301" max="2301" width="6.125" style="2" customWidth="1"/>
    <col min="2302" max="2302" width="3.625" style="2" customWidth="1"/>
    <col min="2303" max="2303" width="6.125" style="2" customWidth="1"/>
    <col min="2304" max="2304" width="1.625" style="2" customWidth="1"/>
    <col min="2305" max="2305" width="6.125" style="2" customWidth="1"/>
    <col min="2306" max="2306" width="1.625" style="2" customWidth="1"/>
    <col min="2307" max="2307" width="6.125" style="2" customWidth="1"/>
    <col min="2308" max="2308" width="3.625" style="2" customWidth="1"/>
    <col min="2309" max="2309" width="6.125" style="2" customWidth="1"/>
    <col min="2310" max="2310" width="5.625" style="2" bestFit="1" customWidth="1"/>
    <col min="2311" max="2539" width="9" style="2"/>
    <col min="2540" max="2540" width="1.625" style="2" customWidth="1"/>
    <col min="2541" max="2542" width="6.625" style="2" customWidth="1"/>
    <col min="2543" max="2543" width="1.625" style="2" customWidth="1"/>
    <col min="2544" max="2544" width="4.625" style="2" customWidth="1"/>
    <col min="2545" max="2545" width="14.125" style="2" bestFit="1" customWidth="1"/>
    <col min="2546" max="2546" width="9.125" style="2" customWidth="1"/>
    <col min="2547" max="2547" width="52.75" style="2" bestFit="1" customWidth="1"/>
    <col min="2548" max="2548" width="1.625" style="2" customWidth="1"/>
    <col min="2549" max="2553" width="5.625" style="2" customWidth="1"/>
    <col min="2554" max="2554" width="3.5" style="2" customWidth="1"/>
    <col min="2555" max="2555" width="9" style="2"/>
    <col min="2556" max="2556" width="6" style="2" bestFit="1" customWidth="1"/>
    <col min="2557" max="2557" width="6.125" style="2" customWidth="1"/>
    <col min="2558" max="2558" width="3.625" style="2" customWidth="1"/>
    <col min="2559" max="2559" width="6.125" style="2" customWidth="1"/>
    <col min="2560" max="2560" width="1.625" style="2" customWidth="1"/>
    <col min="2561" max="2561" width="6.125" style="2" customWidth="1"/>
    <col min="2562" max="2562" width="1.625" style="2" customWidth="1"/>
    <col min="2563" max="2563" width="6.125" style="2" customWidth="1"/>
    <col min="2564" max="2564" width="3.625" style="2" customWidth="1"/>
    <col min="2565" max="2565" width="6.125" style="2" customWidth="1"/>
    <col min="2566" max="2566" width="5.625" style="2" bestFit="1" customWidth="1"/>
    <col min="2567" max="2795" width="9" style="2"/>
    <col min="2796" max="2796" width="1.625" style="2" customWidth="1"/>
    <col min="2797" max="2798" width="6.625" style="2" customWidth="1"/>
    <col min="2799" max="2799" width="1.625" style="2" customWidth="1"/>
    <col min="2800" max="2800" width="4.625" style="2" customWidth="1"/>
    <col min="2801" max="2801" width="14.125" style="2" bestFit="1" customWidth="1"/>
    <col min="2802" max="2802" width="9.125" style="2" customWidth="1"/>
    <col min="2803" max="2803" width="52.75" style="2" bestFit="1" customWidth="1"/>
    <col min="2804" max="2804" width="1.625" style="2" customWidth="1"/>
    <col min="2805" max="2809" width="5.625" style="2" customWidth="1"/>
    <col min="2810" max="2810" width="3.5" style="2" customWidth="1"/>
    <col min="2811" max="2811" width="9" style="2"/>
    <col min="2812" max="2812" width="6" style="2" bestFit="1" customWidth="1"/>
    <col min="2813" max="2813" width="6.125" style="2" customWidth="1"/>
    <col min="2814" max="2814" width="3.625" style="2" customWidth="1"/>
    <col min="2815" max="2815" width="6.125" style="2" customWidth="1"/>
    <col min="2816" max="2816" width="1.625" style="2" customWidth="1"/>
    <col min="2817" max="2817" width="6.125" style="2" customWidth="1"/>
    <col min="2818" max="2818" width="1.625" style="2" customWidth="1"/>
    <col min="2819" max="2819" width="6.125" style="2" customWidth="1"/>
    <col min="2820" max="2820" width="3.625" style="2" customWidth="1"/>
    <col min="2821" max="2821" width="6.125" style="2" customWidth="1"/>
    <col min="2822" max="2822" width="5.625" style="2" bestFit="1" customWidth="1"/>
    <col min="2823" max="3051" width="9" style="2"/>
    <col min="3052" max="3052" width="1.625" style="2" customWidth="1"/>
    <col min="3053" max="3054" width="6.625" style="2" customWidth="1"/>
    <col min="3055" max="3055" width="1.625" style="2" customWidth="1"/>
    <col min="3056" max="3056" width="4.625" style="2" customWidth="1"/>
    <col min="3057" max="3057" width="14.125" style="2" bestFit="1" customWidth="1"/>
    <col min="3058" max="3058" width="9.125" style="2" customWidth="1"/>
    <col min="3059" max="3059" width="52.75" style="2" bestFit="1" customWidth="1"/>
    <col min="3060" max="3060" width="1.625" style="2" customWidth="1"/>
    <col min="3061" max="3065" width="5.625" style="2" customWidth="1"/>
    <col min="3066" max="3066" width="3.5" style="2" customWidth="1"/>
    <col min="3067" max="3067" width="9" style="2"/>
    <col min="3068" max="3068" width="6" style="2" bestFit="1" customWidth="1"/>
    <col min="3069" max="3069" width="6.125" style="2" customWidth="1"/>
    <col min="3070" max="3070" width="3.625" style="2" customWidth="1"/>
    <col min="3071" max="3071" width="6.125" style="2" customWidth="1"/>
    <col min="3072" max="3072" width="1.625" style="2" customWidth="1"/>
    <col min="3073" max="3073" width="6.125" style="2" customWidth="1"/>
    <col min="3074" max="3074" width="1.625" style="2" customWidth="1"/>
    <col min="3075" max="3075" width="6.125" style="2" customWidth="1"/>
    <col min="3076" max="3076" width="3.625" style="2" customWidth="1"/>
    <col min="3077" max="3077" width="6.125" style="2" customWidth="1"/>
    <col min="3078" max="3078" width="5.625" style="2" bestFit="1" customWidth="1"/>
    <col min="3079" max="3307" width="9" style="2"/>
    <col min="3308" max="3308" width="1.625" style="2" customWidth="1"/>
    <col min="3309" max="3310" width="6.625" style="2" customWidth="1"/>
    <col min="3311" max="3311" width="1.625" style="2" customWidth="1"/>
    <col min="3312" max="3312" width="4.625" style="2" customWidth="1"/>
    <col min="3313" max="3313" width="14.125" style="2" bestFit="1" customWidth="1"/>
    <col min="3314" max="3314" width="9.125" style="2" customWidth="1"/>
    <col min="3315" max="3315" width="52.75" style="2" bestFit="1" customWidth="1"/>
    <col min="3316" max="3316" width="1.625" style="2" customWidth="1"/>
    <col min="3317" max="3321" width="5.625" style="2" customWidth="1"/>
    <col min="3322" max="3322" width="3.5" style="2" customWidth="1"/>
    <col min="3323" max="3323" width="9" style="2"/>
    <col min="3324" max="3324" width="6" style="2" bestFit="1" customWidth="1"/>
    <col min="3325" max="3325" width="6.125" style="2" customWidth="1"/>
    <col min="3326" max="3326" width="3.625" style="2" customWidth="1"/>
    <col min="3327" max="3327" width="6.125" style="2" customWidth="1"/>
    <col min="3328" max="3328" width="1.625" style="2" customWidth="1"/>
    <col min="3329" max="3329" width="6.125" style="2" customWidth="1"/>
    <col min="3330" max="3330" width="1.625" style="2" customWidth="1"/>
    <col min="3331" max="3331" width="6.125" style="2" customWidth="1"/>
    <col min="3332" max="3332" width="3.625" style="2" customWidth="1"/>
    <col min="3333" max="3333" width="6.125" style="2" customWidth="1"/>
    <col min="3334" max="3334" width="5.625" style="2" bestFit="1" customWidth="1"/>
    <col min="3335" max="3563" width="9" style="2"/>
    <col min="3564" max="3564" width="1.625" style="2" customWidth="1"/>
    <col min="3565" max="3566" width="6.625" style="2" customWidth="1"/>
    <col min="3567" max="3567" width="1.625" style="2" customWidth="1"/>
    <col min="3568" max="3568" width="4.625" style="2" customWidth="1"/>
    <col min="3569" max="3569" width="14.125" style="2" bestFit="1" customWidth="1"/>
    <col min="3570" max="3570" width="9.125" style="2" customWidth="1"/>
    <col min="3571" max="3571" width="52.75" style="2" bestFit="1" customWidth="1"/>
    <col min="3572" max="3572" width="1.625" style="2" customWidth="1"/>
    <col min="3573" max="3577" width="5.625" style="2" customWidth="1"/>
    <col min="3578" max="3578" width="3.5" style="2" customWidth="1"/>
    <col min="3579" max="3579" width="9" style="2"/>
    <col min="3580" max="3580" width="6" style="2" bestFit="1" customWidth="1"/>
    <col min="3581" max="3581" width="6.125" style="2" customWidth="1"/>
    <col min="3582" max="3582" width="3.625" style="2" customWidth="1"/>
    <col min="3583" max="3583" width="6.125" style="2" customWidth="1"/>
    <col min="3584" max="3584" width="1.625" style="2" customWidth="1"/>
    <col min="3585" max="3585" width="6.125" style="2" customWidth="1"/>
    <col min="3586" max="3586" width="1.625" style="2" customWidth="1"/>
    <col min="3587" max="3587" width="6.125" style="2" customWidth="1"/>
    <col min="3588" max="3588" width="3.625" style="2" customWidth="1"/>
    <col min="3589" max="3589" width="6.125" style="2" customWidth="1"/>
    <col min="3590" max="3590" width="5.625" style="2" bestFit="1" customWidth="1"/>
    <col min="3591" max="3819" width="9" style="2"/>
    <col min="3820" max="3820" width="1.625" style="2" customWidth="1"/>
    <col min="3821" max="3822" width="6.625" style="2" customWidth="1"/>
    <col min="3823" max="3823" width="1.625" style="2" customWidth="1"/>
    <col min="3824" max="3824" width="4.625" style="2" customWidth="1"/>
    <col min="3825" max="3825" width="14.125" style="2" bestFit="1" customWidth="1"/>
    <col min="3826" max="3826" width="9.125" style="2" customWidth="1"/>
    <col min="3827" max="3827" width="52.75" style="2" bestFit="1" customWidth="1"/>
    <col min="3828" max="3828" width="1.625" style="2" customWidth="1"/>
    <col min="3829" max="3833" width="5.625" style="2" customWidth="1"/>
    <col min="3834" max="3834" width="3.5" style="2" customWidth="1"/>
    <col min="3835" max="3835" width="9" style="2"/>
    <col min="3836" max="3836" width="6" style="2" bestFit="1" customWidth="1"/>
    <col min="3837" max="3837" width="6.125" style="2" customWidth="1"/>
    <col min="3838" max="3838" width="3.625" style="2" customWidth="1"/>
    <col min="3839" max="3839" width="6.125" style="2" customWidth="1"/>
    <col min="3840" max="3840" width="1.625" style="2" customWidth="1"/>
    <col min="3841" max="3841" width="6.125" style="2" customWidth="1"/>
    <col min="3842" max="3842" width="1.625" style="2" customWidth="1"/>
    <col min="3843" max="3843" width="6.125" style="2" customWidth="1"/>
    <col min="3844" max="3844" width="3.625" style="2" customWidth="1"/>
    <col min="3845" max="3845" width="6.125" style="2" customWidth="1"/>
    <col min="3846" max="3846" width="5.625" style="2" bestFit="1" customWidth="1"/>
    <col min="3847" max="4075" width="9" style="2"/>
    <col min="4076" max="4076" width="1.625" style="2" customWidth="1"/>
    <col min="4077" max="4078" width="6.625" style="2" customWidth="1"/>
    <col min="4079" max="4079" width="1.625" style="2" customWidth="1"/>
    <col min="4080" max="4080" width="4.625" style="2" customWidth="1"/>
    <col min="4081" max="4081" width="14.125" style="2" bestFit="1" customWidth="1"/>
    <col min="4082" max="4082" width="9.125" style="2" customWidth="1"/>
    <col min="4083" max="4083" width="52.75" style="2" bestFit="1" customWidth="1"/>
    <col min="4084" max="4084" width="1.625" style="2" customWidth="1"/>
    <col min="4085" max="4089" width="5.625" style="2" customWidth="1"/>
    <col min="4090" max="4090" width="3.5" style="2" customWidth="1"/>
    <col min="4091" max="4091" width="9" style="2"/>
    <col min="4092" max="4092" width="6" style="2" bestFit="1" customWidth="1"/>
    <col min="4093" max="4093" width="6.125" style="2" customWidth="1"/>
    <col min="4094" max="4094" width="3.625" style="2" customWidth="1"/>
    <col min="4095" max="4095" width="6.125" style="2" customWidth="1"/>
    <col min="4096" max="4096" width="1.625" style="2" customWidth="1"/>
    <col min="4097" max="4097" width="6.125" style="2" customWidth="1"/>
    <col min="4098" max="4098" width="1.625" style="2" customWidth="1"/>
    <col min="4099" max="4099" width="6.125" style="2" customWidth="1"/>
    <col min="4100" max="4100" width="3.625" style="2" customWidth="1"/>
    <col min="4101" max="4101" width="6.125" style="2" customWidth="1"/>
    <col min="4102" max="4102" width="5.625" style="2" bestFit="1" customWidth="1"/>
    <col min="4103" max="4331" width="9" style="2"/>
    <col min="4332" max="4332" width="1.625" style="2" customWidth="1"/>
    <col min="4333" max="4334" width="6.625" style="2" customWidth="1"/>
    <col min="4335" max="4335" width="1.625" style="2" customWidth="1"/>
    <col min="4336" max="4336" width="4.625" style="2" customWidth="1"/>
    <col min="4337" max="4337" width="14.125" style="2" bestFit="1" customWidth="1"/>
    <col min="4338" max="4338" width="9.125" style="2" customWidth="1"/>
    <col min="4339" max="4339" width="52.75" style="2" bestFit="1" customWidth="1"/>
    <col min="4340" max="4340" width="1.625" style="2" customWidth="1"/>
    <col min="4341" max="4345" width="5.625" style="2" customWidth="1"/>
    <col min="4346" max="4346" width="3.5" style="2" customWidth="1"/>
    <col min="4347" max="4347" width="9" style="2"/>
    <col min="4348" max="4348" width="6" style="2" bestFit="1" customWidth="1"/>
    <col min="4349" max="4349" width="6.125" style="2" customWidth="1"/>
    <col min="4350" max="4350" width="3.625" style="2" customWidth="1"/>
    <col min="4351" max="4351" width="6.125" style="2" customWidth="1"/>
    <col min="4352" max="4352" width="1.625" style="2" customWidth="1"/>
    <col min="4353" max="4353" width="6.125" style="2" customWidth="1"/>
    <col min="4354" max="4354" width="1.625" style="2" customWidth="1"/>
    <col min="4355" max="4355" width="6.125" style="2" customWidth="1"/>
    <col min="4356" max="4356" width="3.625" style="2" customWidth="1"/>
    <col min="4357" max="4357" width="6.125" style="2" customWidth="1"/>
    <col min="4358" max="4358" width="5.625" style="2" bestFit="1" customWidth="1"/>
    <col min="4359" max="4587" width="9" style="2"/>
    <col min="4588" max="4588" width="1.625" style="2" customWidth="1"/>
    <col min="4589" max="4590" width="6.625" style="2" customWidth="1"/>
    <col min="4591" max="4591" width="1.625" style="2" customWidth="1"/>
    <col min="4592" max="4592" width="4.625" style="2" customWidth="1"/>
    <col min="4593" max="4593" width="14.125" style="2" bestFit="1" customWidth="1"/>
    <col min="4594" max="4594" width="9.125" style="2" customWidth="1"/>
    <col min="4595" max="4595" width="52.75" style="2" bestFit="1" customWidth="1"/>
    <col min="4596" max="4596" width="1.625" style="2" customWidth="1"/>
    <col min="4597" max="4601" width="5.625" style="2" customWidth="1"/>
    <col min="4602" max="4602" width="3.5" style="2" customWidth="1"/>
    <col min="4603" max="4603" width="9" style="2"/>
    <col min="4604" max="4604" width="6" style="2" bestFit="1" customWidth="1"/>
    <col min="4605" max="4605" width="6.125" style="2" customWidth="1"/>
    <col min="4606" max="4606" width="3.625" style="2" customWidth="1"/>
    <col min="4607" max="4607" width="6.125" style="2" customWidth="1"/>
    <col min="4608" max="4608" width="1.625" style="2" customWidth="1"/>
    <col min="4609" max="4609" width="6.125" style="2" customWidth="1"/>
    <col min="4610" max="4610" width="1.625" style="2" customWidth="1"/>
    <col min="4611" max="4611" width="6.125" style="2" customWidth="1"/>
    <col min="4612" max="4612" width="3.625" style="2" customWidth="1"/>
    <col min="4613" max="4613" width="6.125" style="2" customWidth="1"/>
    <col min="4614" max="4614" width="5.625" style="2" bestFit="1" customWidth="1"/>
    <col min="4615" max="4843" width="9" style="2"/>
    <col min="4844" max="4844" width="1.625" style="2" customWidth="1"/>
    <col min="4845" max="4846" width="6.625" style="2" customWidth="1"/>
    <col min="4847" max="4847" width="1.625" style="2" customWidth="1"/>
    <col min="4848" max="4848" width="4.625" style="2" customWidth="1"/>
    <col min="4849" max="4849" width="14.125" style="2" bestFit="1" customWidth="1"/>
    <col min="4850" max="4850" width="9.125" style="2" customWidth="1"/>
    <col min="4851" max="4851" width="52.75" style="2" bestFit="1" customWidth="1"/>
    <col min="4852" max="4852" width="1.625" style="2" customWidth="1"/>
    <col min="4853" max="4857" width="5.625" style="2" customWidth="1"/>
    <col min="4858" max="4858" width="3.5" style="2" customWidth="1"/>
    <col min="4859" max="4859" width="9" style="2"/>
    <col min="4860" max="4860" width="6" style="2" bestFit="1" customWidth="1"/>
    <col min="4861" max="4861" width="6.125" style="2" customWidth="1"/>
    <col min="4862" max="4862" width="3.625" style="2" customWidth="1"/>
    <col min="4863" max="4863" width="6.125" style="2" customWidth="1"/>
    <col min="4864" max="4864" width="1.625" style="2" customWidth="1"/>
    <col min="4865" max="4865" width="6.125" style="2" customWidth="1"/>
    <col min="4866" max="4866" width="1.625" style="2" customWidth="1"/>
    <col min="4867" max="4867" width="6.125" style="2" customWidth="1"/>
    <col min="4868" max="4868" width="3.625" style="2" customWidth="1"/>
    <col min="4869" max="4869" width="6.125" style="2" customWidth="1"/>
    <col min="4870" max="4870" width="5.625" style="2" bestFit="1" customWidth="1"/>
    <col min="4871" max="5099" width="9" style="2"/>
    <col min="5100" max="5100" width="1.625" style="2" customWidth="1"/>
    <col min="5101" max="5102" width="6.625" style="2" customWidth="1"/>
    <col min="5103" max="5103" width="1.625" style="2" customWidth="1"/>
    <col min="5104" max="5104" width="4.625" style="2" customWidth="1"/>
    <col min="5105" max="5105" width="14.125" style="2" bestFit="1" customWidth="1"/>
    <col min="5106" max="5106" width="9.125" style="2" customWidth="1"/>
    <col min="5107" max="5107" width="52.75" style="2" bestFit="1" customWidth="1"/>
    <col min="5108" max="5108" width="1.625" style="2" customWidth="1"/>
    <col min="5109" max="5113" width="5.625" style="2" customWidth="1"/>
    <col min="5114" max="5114" width="3.5" style="2" customWidth="1"/>
    <col min="5115" max="5115" width="9" style="2"/>
    <col min="5116" max="5116" width="6" style="2" bestFit="1" customWidth="1"/>
    <col min="5117" max="5117" width="6.125" style="2" customWidth="1"/>
    <col min="5118" max="5118" width="3.625" style="2" customWidth="1"/>
    <col min="5119" max="5119" width="6.125" style="2" customWidth="1"/>
    <col min="5120" max="5120" width="1.625" style="2" customWidth="1"/>
    <col min="5121" max="5121" width="6.125" style="2" customWidth="1"/>
    <col min="5122" max="5122" width="1.625" style="2" customWidth="1"/>
    <col min="5123" max="5123" width="6.125" style="2" customWidth="1"/>
    <col min="5124" max="5124" width="3.625" style="2" customWidth="1"/>
    <col min="5125" max="5125" width="6.125" style="2" customWidth="1"/>
    <col min="5126" max="5126" width="5.625" style="2" bestFit="1" customWidth="1"/>
    <col min="5127" max="5355" width="9" style="2"/>
    <col min="5356" max="5356" width="1.625" style="2" customWidth="1"/>
    <col min="5357" max="5358" width="6.625" style="2" customWidth="1"/>
    <col min="5359" max="5359" width="1.625" style="2" customWidth="1"/>
    <col min="5360" max="5360" width="4.625" style="2" customWidth="1"/>
    <col min="5361" max="5361" width="14.125" style="2" bestFit="1" customWidth="1"/>
    <col min="5362" max="5362" width="9.125" style="2" customWidth="1"/>
    <col min="5363" max="5363" width="52.75" style="2" bestFit="1" customWidth="1"/>
    <col min="5364" max="5364" width="1.625" style="2" customWidth="1"/>
    <col min="5365" max="5369" width="5.625" style="2" customWidth="1"/>
    <col min="5370" max="5370" width="3.5" style="2" customWidth="1"/>
    <col min="5371" max="5371" width="9" style="2"/>
    <col min="5372" max="5372" width="6" style="2" bestFit="1" customWidth="1"/>
    <col min="5373" max="5373" width="6.125" style="2" customWidth="1"/>
    <col min="5374" max="5374" width="3.625" style="2" customWidth="1"/>
    <col min="5375" max="5375" width="6.125" style="2" customWidth="1"/>
    <col min="5376" max="5376" width="1.625" style="2" customWidth="1"/>
    <col min="5377" max="5377" width="6.125" style="2" customWidth="1"/>
    <col min="5378" max="5378" width="1.625" style="2" customWidth="1"/>
    <col min="5379" max="5379" width="6.125" style="2" customWidth="1"/>
    <col min="5380" max="5380" width="3.625" style="2" customWidth="1"/>
    <col min="5381" max="5381" width="6.125" style="2" customWidth="1"/>
    <col min="5382" max="5382" width="5.625" style="2" bestFit="1" customWidth="1"/>
    <col min="5383" max="5611" width="9" style="2"/>
    <col min="5612" max="5612" width="1.625" style="2" customWidth="1"/>
    <col min="5613" max="5614" width="6.625" style="2" customWidth="1"/>
    <col min="5615" max="5615" width="1.625" style="2" customWidth="1"/>
    <col min="5616" max="5616" width="4.625" style="2" customWidth="1"/>
    <col min="5617" max="5617" width="14.125" style="2" bestFit="1" customWidth="1"/>
    <col min="5618" max="5618" width="9.125" style="2" customWidth="1"/>
    <col min="5619" max="5619" width="52.75" style="2" bestFit="1" customWidth="1"/>
    <col min="5620" max="5620" width="1.625" style="2" customWidth="1"/>
    <col min="5621" max="5625" width="5.625" style="2" customWidth="1"/>
    <col min="5626" max="5626" width="3.5" style="2" customWidth="1"/>
    <col min="5627" max="5627" width="9" style="2"/>
    <col min="5628" max="5628" width="6" style="2" bestFit="1" customWidth="1"/>
    <col min="5629" max="5629" width="6.125" style="2" customWidth="1"/>
    <col min="5630" max="5630" width="3.625" style="2" customWidth="1"/>
    <col min="5631" max="5631" width="6.125" style="2" customWidth="1"/>
    <col min="5632" max="5632" width="1.625" style="2" customWidth="1"/>
    <col min="5633" max="5633" width="6.125" style="2" customWidth="1"/>
    <col min="5634" max="5634" width="1.625" style="2" customWidth="1"/>
    <col min="5635" max="5635" width="6.125" style="2" customWidth="1"/>
    <col min="5636" max="5636" width="3.625" style="2" customWidth="1"/>
    <col min="5637" max="5637" width="6.125" style="2" customWidth="1"/>
    <col min="5638" max="5638" width="5.625" style="2" bestFit="1" customWidth="1"/>
    <col min="5639" max="5867" width="9" style="2"/>
    <col min="5868" max="5868" width="1.625" style="2" customWidth="1"/>
    <col min="5869" max="5870" width="6.625" style="2" customWidth="1"/>
    <col min="5871" max="5871" width="1.625" style="2" customWidth="1"/>
    <col min="5872" max="5872" width="4.625" style="2" customWidth="1"/>
    <col min="5873" max="5873" width="14.125" style="2" bestFit="1" customWidth="1"/>
    <col min="5874" max="5874" width="9.125" style="2" customWidth="1"/>
    <col min="5875" max="5875" width="52.75" style="2" bestFit="1" customWidth="1"/>
    <col min="5876" max="5876" width="1.625" style="2" customWidth="1"/>
    <col min="5877" max="5881" width="5.625" style="2" customWidth="1"/>
    <col min="5882" max="5882" width="3.5" style="2" customWidth="1"/>
    <col min="5883" max="5883" width="9" style="2"/>
    <col min="5884" max="5884" width="6" style="2" bestFit="1" customWidth="1"/>
    <col min="5885" max="5885" width="6.125" style="2" customWidth="1"/>
    <col min="5886" max="5886" width="3.625" style="2" customWidth="1"/>
    <col min="5887" max="5887" width="6.125" style="2" customWidth="1"/>
    <col min="5888" max="5888" width="1.625" style="2" customWidth="1"/>
    <col min="5889" max="5889" width="6.125" style="2" customWidth="1"/>
    <col min="5890" max="5890" width="1.625" style="2" customWidth="1"/>
    <col min="5891" max="5891" width="6.125" style="2" customWidth="1"/>
    <col min="5892" max="5892" width="3.625" style="2" customWidth="1"/>
    <col min="5893" max="5893" width="6.125" style="2" customWidth="1"/>
    <col min="5894" max="5894" width="5.625" style="2" bestFit="1" customWidth="1"/>
    <col min="5895" max="6123" width="9" style="2"/>
    <col min="6124" max="6124" width="1.625" style="2" customWidth="1"/>
    <col min="6125" max="6126" width="6.625" style="2" customWidth="1"/>
    <col min="6127" max="6127" width="1.625" style="2" customWidth="1"/>
    <col min="6128" max="6128" width="4.625" style="2" customWidth="1"/>
    <col min="6129" max="6129" width="14.125" style="2" bestFit="1" customWidth="1"/>
    <col min="6130" max="6130" width="9.125" style="2" customWidth="1"/>
    <col min="6131" max="6131" width="52.75" style="2" bestFit="1" customWidth="1"/>
    <col min="6132" max="6132" width="1.625" style="2" customWidth="1"/>
    <col min="6133" max="6137" width="5.625" style="2" customWidth="1"/>
    <col min="6138" max="6138" width="3.5" style="2" customWidth="1"/>
    <col min="6139" max="6139" width="9" style="2"/>
    <col min="6140" max="6140" width="6" style="2" bestFit="1" customWidth="1"/>
    <col min="6141" max="6141" width="6.125" style="2" customWidth="1"/>
    <col min="6142" max="6142" width="3.625" style="2" customWidth="1"/>
    <col min="6143" max="6143" width="6.125" style="2" customWidth="1"/>
    <col min="6144" max="6144" width="1.625" style="2" customWidth="1"/>
    <col min="6145" max="6145" width="6.125" style="2" customWidth="1"/>
    <col min="6146" max="6146" width="1.625" style="2" customWidth="1"/>
    <col min="6147" max="6147" width="6.125" style="2" customWidth="1"/>
    <col min="6148" max="6148" width="3.625" style="2" customWidth="1"/>
    <col min="6149" max="6149" width="6.125" style="2" customWidth="1"/>
    <col min="6150" max="6150" width="5.625" style="2" bestFit="1" customWidth="1"/>
    <col min="6151" max="6379" width="9" style="2"/>
    <col min="6380" max="6380" width="1.625" style="2" customWidth="1"/>
    <col min="6381" max="6382" width="6.625" style="2" customWidth="1"/>
    <col min="6383" max="6383" width="1.625" style="2" customWidth="1"/>
    <col min="6384" max="6384" width="4.625" style="2" customWidth="1"/>
    <col min="6385" max="6385" width="14.125" style="2" bestFit="1" customWidth="1"/>
    <col min="6386" max="6386" width="9.125" style="2" customWidth="1"/>
    <col min="6387" max="6387" width="52.75" style="2" bestFit="1" customWidth="1"/>
    <col min="6388" max="6388" width="1.625" style="2" customWidth="1"/>
    <col min="6389" max="6393" width="5.625" style="2" customWidth="1"/>
    <col min="6394" max="6394" width="3.5" style="2" customWidth="1"/>
    <col min="6395" max="6395" width="9" style="2"/>
    <col min="6396" max="6396" width="6" style="2" bestFit="1" customWidth="1"/>
    <col min="6397" max="6397" width="6.125" style="2" customWidth="1"/>
    <col min="6398" max="6398" width="3.625" style="2" customWidth="1"/>
    <col min="6399" max="6399" width="6.125" style="2" customWidth="1"/>
    <col min="6400" max="6400" width="1.625" style="2" customWidth="1"/>
    <col min="6401" max="6401" width="6.125" style="2" customWidth="1"/>
    <col min="6402" max="6402" width="1.625" style="2" customWidth="1"/>
    <col min="6403" max="6403" width="6.125" style="2" customWidth="1"/>
    <col min="6404" max="6404" width="3.625" style="2" customWidth="1"/>
    <col min="6405" max="6405" width="6.125" style="2" customWidth="1"/>
    <col min="6406" max="6406" width="5.625" style="2" bestFit="1" customWidth="1"/>
    <col min="6407" max="6635" width="9" style="2"/>
    <col min="6636" max="6636" width="1.625" style="2" customWidth="1"/>
    <col min="6637" max="6638" width="6.625" style="2" customWidth="1"/>
    <col min="6639" max="6639" width="1.625" style="2" customWidth="1"/>
    <col min="6640" max="6640" width="4.625" style="2" customWidth="1"/>
    <col min="6641" max="6641" width="14.125" style="2" bestFit="1" customWidth="1"/>
    <col min="6642" max="6642" width="9.125" style="2" customWidth="1"/>
    <col min="6643" max="6643" width="52.75" style="2" bestFit="1" customWidth="1"/>
    <col min="6644" max="6644" width="1.625" style="2" customWidth="1"/>
    <col min="6645" max="6649" width="5.625" style="2" customWidth="1"/>
    <col min="6650" max="6650" width="3.5" style="2" customWidth="1"/>
    <col min="6651" max="6651" width="9" style="2"/>
    <col min="6652" max="6652" width="6" style="2" bestFit="1" customWidth="1"/>
    <col min="6653" max="6653" width="6.125" style="2" customWidth="1"/>
    <col min="6654" max="6654" width="3.625" style="2" customWidth="1"/>
    <col min="6655" max="6655" width="6.125" style="2" customWidth="1"/>
    <col min="6656" max="6656" width="1.625" style="2" customWidth="1"/>
    <col min="6657" max="6657" width="6.125" style="2" customWidth="1"/>
    <col min="6658" max="6658" width="1.625" style="2" customWidth="1"/>
    <col min="6659" max="6659" width="6.125" style="2" customWidth="1"/>
    <col min="6660" max="6660" width="3.625" style="2" customWidth="1"/>
    <col min="6661" max="6661" width="6.125" style="2" customWidth="1"/>
    <col min="6662" max="6662" width="5.625" style="2" bestFit="1" customWidth="1"/>
    <col min="6663" max="6891" width="9" style="2"/>
    <col min="6892" max="6892" width="1.625" style="2" customWidth="1"/>
    <col min="6893" max="6894" width="6.625" style="2" customWidth="1"/>
    <col min="6895" max="6895" width="1.625" style="2" customWidth="1"/>
    <col min="6896" max="6896" width="4.625" style="2" customWidth="1"/>
    <col min="6897" max="6897" width="14.125" style="2" bestFit="1" customWidth="1"/>
    <col min="6898" max="6898" width="9.125" style="2" customWidth="1"/>
    <col min="6899" max="6899" width="52.75" style="2" bestFit="1" customWidth="1"/>
    <col min="6900" max="6900" width="1.625" style="2" customWidth="1"/>
    <col min="6901" max="6905" width="5.625" style="2" customWidth="1"/>
    <col min="6906" max="6906" width="3.5" style="2" customWidth="1"/>
    <col min="6907" max="6907" width="9" style="2"/>
    <col min="6908" max="6908" width="6" style="2" bestFit="1" customWidth="1"/>
    <col min="6909" max="6909" width="6.125" style="2" customWidth="1"/>
    <col min="6910" max="6910" width="3.625" style="2" customWidth="1"/>
    <col min="6911" max="6911" width="6.125" style="2" customWidth="1"/>
    <col min="6912" max="6912" width="1.625" style="2" customWidth="1"/>
    <col min="6913" max="6913" width="6.125" style="2" customWidth="1"/>
    <col min="6914" max="6914" width="1.625" style="2" customWidth="1"/>
    <col min="6915" max="6915" width="6.125" style="2" customWidth="1"/>
    <col min="6916" max="6916" width="3.625" style="2" customWidth="1"/>
    <col min="6917" max="6917" width="6.125" style="2" customWidth="1"/>
    <col min="6918" max="6918" width="5.625" style="2" bestFit="1" customWidth="1"/>
    <col min="6919" max="7147" width="9" style="2"/>
    <col min="7148" max="7148" width="1.625" style="2" customWidth="1"/>
    <col min="7149" max="7150" width="6.625" style="2" customWidth="1"/>
    <col min="7151" max="7151" width="1.625" style="2" customWidth="1"/>
    <col min="7152" max="7152" width="4.625" style="2" customWidth="1"/>
    <col min="7153" max="7153" width="14.125" style="2" bestFit="1" customWidth="1"/>
    <col min="7154" max="7154" width="9.125" style="2" customWidth="1"/>
    <col min="7155" max="7155" width="52.75" style="2" bestFit="1" customWidth="1"/>
    <col min="7156" max="7156" width="1.625" style="2" customWidth="1"/>
    <col min="7157" max="7161" width="5.625" style="2" customWidth="1"/>
    <col min="7162" max="7162" width="3.5" style="2" customWidth="1"/>
    <col min="7163" max="7163" width="9" style="2"/>
    <col min="7164" max="7164" width="6" style="2" bestFit="1" customWidth="1"/>
    <col min="7165" max="7165" width="6.125" style="2" customWidth="1"/>
    <col min="7166" max="7166" width="3.625" style="2" customWidth="1"/>
    <col min="7167" max="7167" width="6.125" style="2" customWidth="1"/>
    <col min="7168" max="7168" width="1.625" style="2" customWidth="1"/>
    <col min="7169" max="7169" width="6.125" style="2" customWidth="1"/>
    <col min="7170" max="7170" width="1.625" style="2" customWidth="1"/>
    <col min="7171" max="7171" width="6.125" style="2" customWidth="1"/>
    <col min="7172" max="7172" width="3.625" style="2" customWidth="1"/>
    <col min="7173" max="7173" width="6.125" style="2" customWidth="1"/>
    <col min="7174" max="7174" width="5.625" style="2" bestFit="1" customWidth="1"/>
    <col min="7175" max="7403" width="9" style="2"/>
    <col min="7404" max="7404" width="1.625" style="2" customWidth="1"/>
    <col min="7405" max="7406" width="6.625" style="2" customWidth="1"/>
    <col min="7407" max="7407" width="1.625" style="2" customWidth="1"/>
    <col min="7408" max="7408" width="4.625" style="2" customWidth="1"/>
    <col min="7409" max="7409" width="14.125" style="2" bestFit="1" customWidth="1"/>
    <col min="7410" max="7410" width="9.125" style="2" customWidth="1"/>
    <col min="7411" max="7411" width="52.75" style="2" bestFit="1" customWidth="1"/>
    <col min="7412" max="7412" width="1.625" style="2" customWidth="1"/>
    <col min="7413" max="7417" width="5.625" style="2" customWidth="1"/>
    <col min="7418" max="7418" width="3.5" style="2" customWidth="1"/>
    <col min="7419" max="7419" width="9" style="2"/>
    <col min="7420" max="7420" width="6" style="2" bestFit="1" customWidth="1"/>
    <col min="7421" max="7421" width="6.125" style="2" customWidth="1"/>
    <col min="7422" max="7422" width="3.625" style="2" customWidth="1"/>
    <col min="7423" max="7423" width="6.125" style="2" customWidth="1"/>
    <col min="7424" max="7424" width="1.625" style="2" customWidth="1"/>
    <col min="7425" max="7425" width="6.125" style="2" customWidth="1"/>
    <col min="7426" max="7426" width="1.625" style="2" customWidth="1"/>
    <col min="7427" max="7427" width="6.125" style="2" customWidth="1"/>
    <col min="7428" max="7428" width="3.625" style="2" customWidth="1"/>
    <col min="7429" max="7429" width="6.125" style="2" customWidth="1"/>
    <col min="7430" max="7430" width="5.625" style="2" bestFit="1" customWidth="1"/>
    <col min="7431" max="7659" width="9" style="2"/>
    <col min="7660" max="7660" width="1.625" style="2" customWidth="1"/>
    <col min="7661" max="7662" width="6.625" style="2" customWidth="1"/>
    <col min="7663" max="7663" width="1.625" style="2" customWidth="1"/>
    <col min="7664" max="7664" width="4.625" style="2" customWidth="1"/>
    <col min="7665" max="7665" width="14.125" style="2" bestFit="1" customWidth="1"/>
    <col min="7666" max="7666" width="9.125" style="2" customWidth="1"/>
    <col min="7667" max="7667" width="52.75" style="2" bestFit="1" customWidth="1"/>
    <col min="7668" max="7668" width="1.625" style="2" customWidth="1"/>
    <col min="7669" max="7673" width="5.625" style="2" customWidth="1"/>
    <col min="7674" max="7674" width="3.5" style="2" customWidth="1"/>
    <col min="7675" max="7675" width="9" style="2"/>
    <col min="7676" max="7676" width="6" style="2" bestFit="1" customWidth="1"/>
    <col min="7677" max="7677" width="6.125" style="2" customWidth="1"/>
    <col min="7678" max="7678" width="3.625" style="2" customWidth="1"/>
    <col min="7679" max="7679" width="6.125" style="2" customWidth="1"/>
    <col min="7680" max="7680" width="1.625" style="2" customWidth="1"/>
    <col min="7681" max="7681" width="6.125" style="2" customWidth="1"/>
    <col min="7682" max="7682" width="1.625" style="2" customWidth="1"/>
    <col min="7683" max="7683" width="6.125" style="2" customWidth="1"/>
    <col min="7684" max="7684" width="3.625" style="2" customWidth="1"/>
    <col min="7685" max="7685" width="6.125" style="2" customWidth="1"/>
    <col min="7686" max="7686" width="5.625" style="2" bestFit="1" customWidth="1"/>
    <col min="7687" max="7915" width="9" style="2"/>
    <col min="7916" max="7916" width="1.625" style="2" customWidth="1"/>
    <col min="7917" max="7918" width="6.625" style="2" customWidth="1"/>
    <col min="7919" max="7919" width="1.625" style="2" customWidth="1"/>
    <col min="7920" max="7920" width="4.625" style="2" customWidth="1"/>
    <col min="7921" max="7921" width="14.125" style="2" bestFit="1" customWidth="1"/>
    <col min="7922" max="7922" width="9.125" style="2" customWidth="1"/>
    <col min="7923" max="7923" width="52.75" style="2" bestFit="1" customWidth="1"/>
    <col min="7924" max="7924" width="1.625" style="2" customWidth="1"/>
    <col min="7925" max="7929" width="5.625" style="2" customWidth="1"/>
    <col min="7930" max="7930" width="3.5" style="2" customWidth="1"/>
    <col min="7931" max="7931" width="9" style="2"/>
    <col min="7932" max="7932" width="6" style="2" bestFit="1" customWidth="1"/>
    <col min="7933" max="7933" width="6.125" style="2" customWidth="1"/>
    <col min="7934" max="7934" width="3.625" style="2" customWidth="1"/>
    <col min="7935" max="7935" width="6.125" style="2" customWidth="1"/>
    <col min="7936" max="7936" width="1.625" style="2" customWidth="1"/>
    <col min="7937" max="7937" width="6.125" style="2" customWidth="1"/>
    <col min="7938" max="7938" width="1.625" style="2" customWidth="1"/>
    <col min="7939" max="7939" width="6.125" style="2" customWidth="1"/>
    <col min="7940" max="7940" width="3.625" style="2" customWidth="1"/>
    <col min="7941" max="7941" width="6.125" style="2" customWidth="1"/>
    <col min="7942" max="7942" width="5.625" style="2" bestFit="1" customWidth="1"/>
    <col min="7943" max="8171" width="9" style="2"/>
    <col min="8172" max="8172" width="1.625" style="2" customWidth="1"/>
    <col min="8173" max="8174" width="6.625" style="2" customWidth="1"/>
    <col min="8175" max="8175" width="1.625" style="2" customWidth="1"/>
    <col min="8176" max="8176" width="4.625" style="2" customWidth="1"/>
    <col min="8177" max="8177" width="14.125" style="2" bestFit="1" customWidth="1"/>
    <col min="8178" max="8178" width="9.125" style="2" customWidth="1"/>
    <col min="8179" max="8179" width="52.75" style="2" bestFit="1" customWidth="1"/>
    <col min="8180" max="8180" width="1.625" style="2" customWidth="1"/>
    <col min="8181" max="8185" width="5.625" style="2" customWidth="1"/>
    <col min="8186" max="8186" width="3.5" style="2" customWidth="1"/>
    <col min="8187" max="8187" width="9" style="2"/>
    <col min="8188" max="8188" width="6" style="2" bestFit="1" customWidth="1"/>
    <col min="8189" max="8189" width="6.125" style="2" customWidth="1"/>
    <col min="8190" max="8190" width="3.625" style="2" customWidth="1"/>
    <col min="8191" max="8191" width="6.125" style="2" customWidth="1"/>
    <col min="8192" max="8192" width="1.625" style="2" customWidth="1"/>
    <col min="8193" max="8193" width="6.125" style="2" customWidth="1"/>
    <col min="8194" max="8194" width="1.625" style="2" customWidth="1"/>
    <col min="8195" max="8195" width="6.125" style="2" customWidth="1"/>
    <col min="8196" max="8196" width="3.625" style="2" customWidth="1"/>
    <col min="8197" max="8197" width="6.125" style="2" customWidth="1"/>
    <col min="8198" max="8198" width="5.625" style="2" bestFit="1" customWidth="1"/>
    <col min="8199" max="8427" width="9" style="2"/>
    <col min="8428" max="8428" width="1.625" style="2" customWidth="1"/>
    <col min="8429" max="8430" width="6.625" style="2" customWidth="1"/>
    <col min="8431" max="8431" width="1.625" style="2" customWidth="1"/>
    <col min="8432" max="8432" width="4.625" style="2" customWidth="1"/>
    <col min="8433" max="8433" width="14.125" style="2" bestFit="1" customWidth="1"/>
    <col min="8434" max="8434" width="9.125" style="2" customWidth="1"/>
    <col min="8435" max="8435" width="52.75" style="2" bestFit="1" customWidth="1"/>
    <col min="8436" max="8436" width="1.625" style="2" customWidth="1"/>
    <col min="8437" max="8441" width="5.625" style="2" customWidth="1"/>
    <col min="8442" max="8442" width="3.5" style="2" customWidth="1"/>
    <col min="8443" max="8443" width="9" style="2"/>
    <col min="8444" max="8444" width="6" style="2" bestFit="1" customWidth="1"/>
    <col min="8445" max="8445" width="6.125" style="2" customWidth="1"/>
    <col min="8446" max="8446" width="3.625" style="2" customWidth="1"/>
    <col min="8447" max="8447" width="6.125" style="2" customWidth="1"/>
    <col min="8448" max="8448" width="1.625" style="2" customWidth="1"/>
    <col min="8449" max="8449" width="6.125" style="2" customWidth="1"/>
    <col min="8450" max="8450" width="1.625" style="2" customWidth="1"/>
    <col min="8451" max="8451" width="6.125" style="2" customWidth="1"/>
    <col min="8452" max="8452" width="3.625" style="2" customWidth="1"/>
    <col min="8453" max="8453" width="6.125" style="2" customWidth="1"/>
    <col min="8454" max="8454" width="5.625" style="2" bestFit="1" customWidth="1"/>
    <col min="8455" max="8683" width="9" style="2"/>
    <col min="8684" max="8684" width="1.625" style="2" customWidth="1"/>
    <col min="8685" max="8686" width="6.625" style="2" customWidth="1"/>
    <col min="8687" max="8687" width="1.625" style="2" customWidth="1"/>
    <col min="8688" max="8688" width="4.625" style="2" customWidth="1"/>
    <col min="8689" max="8689" width="14.125" style="2" bestFit="1" customWidth="1"/>
    <col min="8690" max="8690" width="9.125" style="2" customWidth="1"/>
    <col min="8691" max="8691" width="52.75" style="2" bestFit="1" customWidth="1"/>
    <col min="8692" max="8692" width="1.625" style="2" customWidth="1"/>
    <col min="8693" max="8697" width="5.625" style="2" customWidth="1"/>
    <col min="8698" max="8698" width="3.5" style="2" customWidth="1"/>
    <col min="8699" max="8699" width="9" style="2"/>
    <col min="8700" max="8700" width="6" style="2" bestFit="1" customWidth="1"/>
    <col min="8701" max="8701" width="6.125" style="2" customWidth="1"/>
    <col min="8702" max="8702" width="3.625" style="2" customWidth="1"/>
    <col min="8703" max="8703" width="6.125" style="2" customWidth="1"/>
    <col min="8704" max="8704" width="1.625" style="2" customWidth="1"/>
    <col min="8705" max="8705" width="6.125" style="2" customWidth="1"/>
    <col min="8706" max="8706" width="1.625" style="2" customWidth="1"/>
    <col min="8707" max="8707" width="6.125" style="2" customWidth="1"/>
    <col min="8708" max="8708" width="3.625" style="2" customWidth="1"/>
    <col min="8709" max="8709" width="6.125" style="2" customWidth="1"/>
    <col min="8710" max="8710" width="5.625" style="2" bestFit="1" customWidth="1"/>
    <col min="8711" max="8939" width="9" style="2"/>
    <col min="8940" max="8940" width="1.625" style="2" customWidth="1"/>
    <col min="8941" max="8942" width="6.625" style="2" customWidth="1"/>
    <col min="8943" max="8943" width="1.625" style="2" customWidth="1"/>
    <col min="8944" max="8944" width="4.625" style="2" customWidth="1"/>
    <col min="8945" max="8945" width="14.125" style="2" bestFit="1" customWidth="1"/>
    <col min="8946" max="8946" width="9.125" style="2" customWidth="1"/>
    <col min="8947" max="8947" width="52.75" style="2" bestFit="1" customWidth="1"/>
    <col min="8948" max="8948" width="1.625" style="2" customWidth="1"/>
    <col min="8949" max="8953" width="5.625" style="2" customWidth="1"/>
    <col min="8954" max="8954" width="3.5" style="2" customWidth="1"/>
    <col min="8955" max="8955" width="9" style="2"/>
    <col min="8956" max="8956" width="6" style="2" bestFit="1" customWidth="1"/>
    <col min="8957" max="8957" width="6.125" style="2" customWidth="1"/>
    <col min="8958" max="8958" width="3.625" style="2" customWidth="1"/>
    <col min="8959" max="8959" width="6.125" style="2" customWidth="1"/>
    <col min="8960" max="8960" width="1.625" style="2" customWidth="1"/>
    <col min="8961" max="8961" width="6.125" style="2" customWidth="1"/>
    <col min="8962" max="8962" width="1.625" style="2" customWidth="1"/>
    <col min="8963" max="8963" width="6.125" style="2" customWidth="1"/>
    <col min="8964" max="8964" width="3.625" style="2" customWidth="1"/>
    <col min="8965" max="8965" width="6.125" style="2" customWidth="1"/>
    <col min="8966" max="8966" width="5.625" style="2" bestFit="1" customWidth="1"/>
    <col min="8967" max="9195" width="9" style="2"/>
    <col min="9196" max="9196" width="1.625" style="2" customWidth="1"/>
    <col min="9197" max="9198" width="6.625" style="2" customWidth="1"/>
    <col min="9199" max="9199" width="1.625" style="2" customWidth="1"/>
    <col min="9200" max="9200" width="4.625" style="2" customWidth="1"/>
    <col min="9201" max="9201" width="14.125" style="2" bestFit="1" customWidth="1"/>
    <col min="9202" max="9202" width="9.125" style="2" customWidth="1"/>
    <col min="9203" max="9203" width="52.75" style="2" bestFit="1" customWidth="1"/>
    <col min="9204" max="9204" width="1.625" style="2" customWidth="1"/>
    <col min="9205" max="9209" width="5.625" style="2" customWidth="1"/>
    <col min="9210" max="9210" width="3.5" style="2" customWidth="1"/>
    <col min="9211" max="9211" width="9" style="2"/>
    <col min="9212" max="9212" width="6" style="2" bestFit="1" customWidth="1"/>
    <col min="9213" max="9213" width="6.125" style="2" customWidth="1"/>
    <col min="9214" max="9214" width="3.625" style="2" customWidth="1"/>
    <col min="9215" max="9215" width="6.125" style="2" customWidth="1"/>
    <col min="9216" max="9216" width="1.625" style="2" customWidth="1"/>
    <col min="9217" max="9217" width="6.125" style="2" customWidth="1"/>
    <col min="9218" max="9218" width="1.625" style="2" customWidth="1"/>
    <col min="9219" max="9219" width="6.125" style="2" customWidth="1"/>
    <col min="9220" max="9220" width="3.625" style="2" customWidth="1"/>
    <col min="9221" max="9221" width="6.125" style="2" customWidth="1"/>
    <col min="9222" max="9222" width="5.625" style="2" bestFit="1" customWidth="1"/>
    <col min="9223" max="9451" width="9" style="2"/>
    <col min="9452" max="9452" width="1.625" style="2" customWidth="1"/>
    <col min="9453" max="9454" width="6.625" style="2" customWidth="1"/>
    <col min="9455" max="9455" width="1.625" style="2" customWidth="1"/>
    <col min="9456" max="9456" width="4.625" style="2" customWidth="1"/>
    <col min="9457" max="9457" width="14.125" style="2" bestFit="1" customWidth="1"/>
    <col min="9458" max="9458" width="9.125" style="2" customWidth="1"/>
    <col min="9459" max="9459" width="52.75" style="2" bestFit="1" customWidth="1"/>
    <col min="9460" max="9460" width="1.625" style="2" customWidth="1"/>
    <col min="9461" max="9465" width="5.625" style="2" customWidth="1"/>
    <col min="9466" max="9466" width="3.5" style="2" customWidth="1"/>
    <col min="9467" max="9467" width="9" style="2"/>
    <col min="9468" max="9468" width="6" style="2" bestFit="1" customWidth="1"/>
    <col min="9469" max="9469" width="6.125" style="2" customWidth="1"/>
    <col min="9470" max="9470" width="3.625" style="2" customWidth="1"/>
    <col min="9471" max="9471" width="6.125" style="2" customWidth="1"/>
    <col min="9472" max="9472" width="1.625" style="2" customWidth="1"/>
    <col min="9473" max="9473" width="6.125" style="2" customWidth="1"/>
    <col min="9474" max="9474" width="1.625" style="2" customWidth="1"/>
    <col min="9475" max="9475" width="6.125" style="2" customWidth="1"/>
    <col min="9476" max="9476" width="3.625" style="2" customWidth="1"/>
    <col min="9477" max="9477" width="6.125" style="2" customWidth="1"/>
    <col min="9478" max="9478" width="5.625" style="2" bestFit="1" customWidth="1"/>
    <col min="9479" max="9707" width="9" style="2"/>
    <col min="9708" max="9708" width="1.625" style="2" customWidth="1"/>
    <col min="9709" max="9710" width="6.625" style="2" customWidth="1"/>
    <col min="9711" max="9711" width="1.625" style="2" customWidth="1"/>
    <col min="9712" max="9712" width="4.625" style="2" customWidth="1"/>
    <col min="9713" max="9713" width="14.125" style="2" bestFit="1" customWidth="1"/>
    <col min="9714" max="9714" width="9.125" style="2" customWidth="1"/>
    <col min="9715" max="9715" width="52.75" style="2" bestFit="1" customWidth="1"/>
    <col min="9716" max="9716" width="1.625" style="2" customWidth="1"/>
    <col min="9717" max="9721" width="5.625" style="2" customWidth="1"/>
    <col min="9722" max="9722" width="3.5" style="2" customWidth="1"/>
    <col min="9723" max="9723" width="9" style="2"/>
    <col min="9724" max="9724" width="6" style="2" bestFit="1" customWidth="1"/>
    <col min="9725" max="9725" width="6.125" style="2" customWidth="1"/>
    <col min="9726" max="9726" width="3.625" style="2" customWidth="1"/>
    <col min="9727" max="9727" width="6.125" style="2" customWidth="1"/>
    <col min="9728" max="9728" width="1.625" style="2" customWidth="1"/>
    <col min="9729" max="9729" width="6.125" style="2" customWidth="1"/>
    <col min="9730" max="9730" width="1.625" style="2" customWidth="1"/>
    <col min="9731" max="9731" width="6.125" style="2" customWidth="1"/>
    <col min="9732" max="9732" width="3.625" style="2" customWidth="1"/>
    <col min="9733" max="9733" width="6.125" style="2" customWidth="1"/>
    <col min="9734" max="9734" width="5.625" style="2" bestFit="1" customWidth="1"/>
    <col min="9735" max="9963" width="9" style="2"/>
    <col min="9964" max="9964" width="1.625" style="2" customWidth="1"/>
    <col min="9965" max="9966" width="6.625" style="2" customWidth="1"/>
    <col min="9967" max="9967" width="1.625" style="2" customWidth="1"/>
    <col min="9968" max="9968" width="4.625" style="2" customWidth="1"/>
    <col min="9969" max="9969" width="14.125" style="2" bestFit="1" customWidth="1"/>
    <col min="9970" max="9970" width="9.125" style="2" customWidth="1"/>
    <col min="9971" max="9971" width="52.75" style="2" bestFit="1" customWidth="1"/>
    <col min="9972" max="9972" width="1.625" style="2" customWidth="1"/>
    <col min="9973" max="9977" width="5.625" style="2" customWidth="1"/>
    <col min="9978" max="9978" width="3.5" style="2" customWidth="1"/>
    <col min="9979" max="9979" width="9" style="2"/>
    <col min="9980" max="9980" width="6" style="2" bestFit="1" customWidth="1"/>
    <col min="9981" max="9981" width="6.125" style="2" customWidth="1"/>
    <col min="9982" max="9982" width="3.625" style="2" customWidth="1"/>
    <col min="9983" max="9983" width="6.125" style="2" customWidth="1"/>
    <col min="9984" max="9984" width="1.625" style="2" customWidth="1"/>
    <col min="9985" max="9985" width="6.125" style="2" customWidth="1"/>
    <col min="9986" max="9986" width="1.625" style="2" customWidth="1"/>
    <col min="9987" max="9987" width="6.125" style="2" customWidth="1"/>
    <col min="9988" max="9988" width="3.625" style="2" customWidth="1"/>
    <col min="9989" max="9989" width="6.125" style="2" customWidth="1"/>
    <col min="9990" max="9990" width="5.625" style="2" bestFit="1" customWidth="1"/>
    <col min="9991" max="10219" width="9" style="2"/>
    <col min="10220" max="10220" width="1.625" style="2" customWidth="1"/>
    <col min="10221" max="10222" width="6.625" style="2" customWidth="1"/>
    <col min="10223" max="10223" width="1.625" style="2" customWidth="1"/>
    <col min="10224" max="10224" width="4.625" style="2" customWidth="1"/>
    <col min="10225" max="10225" width="14.125" style="2" bestFit="1" customWidth="1"/>
    <col min="10226" max="10226" width="9.125" style="2" customWidth="1"/>
    <col min="10227" max="10227" width="52.75" style="2" bestFit="1" customWidth="1"/>
    <col min="10228" max="10228" width="1.625" style="2" customWidth="1"/>
    <col min="10229" max="10233" width="5.625" style="2" customWidth="1"/>
    <col min="10234" max="10234" width="3.5" style="2" customWidth="1"/>
    <col min="10235" max="10235" width="9" style="2"/>
    <col min="10236" max="10236" width="6" style="2" bestFit="1" customWidth="1"/>
    <col min="10237" max="10237" width="6.125" style="2" customWidth="1"/>
    <col min="10238" max="10238" width="3.625" style="2" customWidth="1"/>
    <col min="10239" max="10239" width="6.125" style="2" customWidth="1"/>
    <col min="10240" max="10240" width="1.625" style="2" customWidth="1"/>
    <col min="10241" max="10241" width="6.125" style="2" customWidth="1"/>
    <col min="10242" max="10242" width="1.625" style="2" customWidth="1"/>
    <col min="10243" max="10243" width="6.125" style="2" customWidth="1"/>
    <col min="10244" max="10244" width="3.625" style="2" customWidth="1"/>
    <col min="10245" max="10245" width="6.125" style="2" customWidth="1"/>
    <col min="10246" max="10246" width="5.625" style="2" bestFit="1" customWidth="1"/>
    <col min="10247" max="10475" width="9" style="2"/>
    <col min="10476" max="10476" width="1.625" style="2" customWidth="1"/>
    <col min="10477" max="10478" width="6.625" style="2" customWidth="1"/>
    <col min="10479" max="10479" width="1.625" style="2" customWidth="1"/>
    <col min="10480" max="10480" width="4.625" style="2" customWidth="1"/>
    <col min="10481" max="10481" width="14.125" style="2" bestFit="1" customWidth="1"/>
    <col min="10482" max="10482" width="9.125" style="2" customWidth="1"/>
    <col min="10483" max="10483" width="52.75" style="2" bestFit="1" customWidth="1"/>
    <col min="10484" max="10484" width="1.625" style="2" customWidth="1"/>
    <col min="10485" max="10489" width="5.625" style="2" customWidth="1"/>
    <col min="10490" max="10490" width="3.5" style="2" customWidth="1"/>
    <col min="10491" max="10491" width="9" style="2"/>
    <col min="10492" max="10492" width="6" style="2" bestFit="1" customWidth="1"/>
    <col min="10493" max="10493" width="6.125" style="2" customWidth="1"/>
    <col min="10494" max="10494" width="3.625" style="2" customWidth="1"/>
    <col min="10495" max="10495" width="6.125" style="2" customWidth="1"/>
    <col min="10496" max="10496" width="1.625" style="2" customWidth="1"/>
    <col min="10497" max="10497" width="6.125" style="2" customWidth="1"/>
    <col min="10498" max="10498" width="1.625" style="2" customWidth="1"/>
    <col min="10499" max="10499" width="6.125" style="2" customWidth="1"/>
    <col min="10500" max="10500" width="3.625" style="2" customWidth="1"/>
    <col min="10501" max="10501" width="6.125" style="2" customWidth="1"/>
    <col min="10502" max="10502" width="5.625" style="2" bestFit="1" customWidth="1"/>
    <col min="10503" max="10731" width="9" style="2"/>
    <col min="10732" max="10732" width="1.625" style="2" customWidth="1"/>
    <col min="10733" max="10734" width="6.625" style="2" customWidth="1"/>
    <col min="10735" max="10735" width="1.625" style="2" customWidth="1"/>
    <col min="10736" max="10736" width="4.625" style="2" customWidth="1"/>
    <col min="10737" max="10737" width="14.125" style="2" bestFit="1" customWidth="1"/>
    <col min="10738" max="10738" width="9.125" style="2" customWidth="1"/>
    <col min="10739" max="10739" width="52.75" style="2" bestFit="1" customWidth="1"/>
    <col min="10740" max="10740" width="1.625" style="2" customWidth="1"/>
    <col min="10741" max="10745" width="5.625" style="2" customWidth="1"/>
    <col min="10746" max="10746" width="3.5" style="2" customWidth="1"/>
    <col min="10747" max="10747" width="9" style="2"/>
    <col min="10748" max="10748" width="6" style="2" bestFit="1" customWidth="1"/>
    <col min="10749" max="10749" width="6.125" style="2" customWidth="1"/>
    <col min="10750" max="10750" width="3.625" style="2" customWidth="1"/>
    <col min="10751" max="10751" width="6.125" style="2" customWidth="1"/>
    <col min="10752" max="10752" width="1.625" style="2" customWidth="1"/>
    <col min="10753" max="10753" width="6.125" style="2" customWidth="1"/>
    <col min="10754" max="10754" width="1.625" style="2" customWidth="1"/>
    <col min="10755" max="10755" width="6.125" style="2" customWidth="1"/>
    <col min="10756" max="10756" width="3.625" style="2" customWidth="1"/>
    <col min="10757" max="10757" width="6.125" style="2" customWidth="1"/>
    <col min="10758" max="10758" width="5.625" style="2" bestFit="1" customWidth="1"/>
    <col min="10759" max="10987" width="9" style="2"/>
    <col min="10988" max="10988" width="1.625" style="2" customWidth="1"/>
    <col min="10989" max="10990" width="6.625" style="2" customWidth="1"/>
    <col min="10991" max="10991" width="1.625" style="2" customWidth="1"/>
    <col min="10992" max="10992" width="4.625" style="2" customWidth="1"/>
    <col min="10993" max="10993" width="14.125" style="2" bestFit="1" customWidth="1"/>
    <col min="10994" max="10994" width="9.125" style="2" customWidth="1"/>
    <col min="10995" max="10995" width="52.75" style="2" bestFit="1" customWidth="1"/>
    <col min="10996" max="10996" width="1.625" style="2" customWidth="1"/>
    <col min="10997" max="11001" width="5.625" style="2" customWidth="1"/>
    <col min="11002" max="11002" width="3.5" style="2" customWidth="1"/>
    <col min="11003" max="11003" width="9" style="2"/>
    <col min="11004" max="11004" width="6" style="2" bestFit="1" customWidth="1"/>
    <col min="11005" max="11005" width="6.125" style="2" customWidth="1"/>
    <col min="11006" max="11006" width="3.625" style="2" customWidth="1"/>
    <col min="11007" max="11007" width="6.125" style="2" customWidth="1"/>
    <col min="11008" max="11008" width="1.625" style="2" customWidth="1"/>
    <col min="11009" max="11009" width="6.125" style="2" customWidth="1"/>
    <col min="11010" max="11010" width="1.625" style="2" customWidth="1"/>
    <col min="11011" max="11011" width="6.125" style="2" customWidth="1"/>
    <col min="11012" max="11012" width="3.625" style="2" customWidth="1"/>
    <col min="11013" max="11013" width="6.125" style="2" customWidth="1"/>
    <col min="11014" max="11014" width="5.625" style="2" bestFit="1" customWidth="1"/>
    <col min="11015" max="11243" width="9" style="2"/>
    <col min="11244" max="11244" width="1.625" style="2" customWidth="1"/>
    <col min="11245" max="11246" width="6.625" style="2" customWidth="1"/>
    <col min="11247" max="11247" width="1.625" style="2" customWidth="1"/>
    <col min="11248" max="11248" width="4.625" style="2" customWidth="1"/>
    <col min="11249" max="11249" width="14.125" style="2" bestFit="1" customWidth="1"/>
    <col min="11250" max="11250" width="9.125" style="2" customWidth="1"/>
    <col min="11251" max="11251" width="52.75" style="2" bestFit="1" customWidth="1"/>
    <col min="11252" max="11252" width="1.625" style="2" customWidth="1"/>
    <col min="11253" max="11257" width="5.625" style="2" customWidth="1"/>
    <col min="11258" max="11258" width="3.5" style="2" customWidth="1"/>
    <col min="11259" max="11259" width="9" style="2"/>
    <col min="11260" max="11260" width="6" style="2" bestFit="1" customWidth="1"/>
    <col min="11261" max="11261" width="6.125" style="2" customWidth="1"/>
    <col min="11262" max="11262" width="3.625" style="2" customWidth="1"/>
    <col min="11263" max="11263" width="6.125" style="2" customWidth="1"/>
    <col min="11264" max="11264" width="1.625" style="2" customWidth="1"/>
    <col min="11265" max="11265" width="6.125" style="2" customWidth="1"/>
    <col min="11266" max="11266" width="1.625" style="2" customWidth="1"/>
    <col min="11267" max="11267" width="6.125" style="2" customWidth="1"/>
    <col min="11268" max="11268" width="3.625" style="2" customWidth="1"/>
    <col min="11269" max="11269" width="6.125" style="2" customWidth="1"/>
    <col min="11270" max="11270" width="5.625" style="2" bestFit="1" customWidth="1"/>
    <col min="11271" max="11499" width="9" style="2"/>
    <col min="11500" max="11500" width="1.625" style="2" customWidth="1"/>
    <col min="11501" max="11502" width="6.625" style="2" customWidth="1"/>
    <col min="11503" max="11503" width="1.625" style="2" customWidth="1"/>
    <col min="11504" max="11504" width="4.625" style="2" customWidth="1"/>
    <col min="11505" max="11505" width="14.125" style="2" bestFit="1" customWidth="1"/>
    <col min="11506" max="11506" width="9.125" style="2" customWidth="1"/>
    <col min="11507" max="11507" width="52.75" style="2" bestFit="1" customWidth="1"/>
    <col min="11508" max="11508" width="1.625" style="2" customWidth="1"/>
    <col min="11509" max="11513" width="5.625" style="2" customWidth="1"/>
    <col min="11514" max="11514" width="3.5" style="2" customWidth="1"/>
    <col min="11515" max="11515" width="9" style="2"/>
    <col min="11516" max="11516" width="6" style="2" bestFit="1" customWidth="1"/>
    <col min="11517" max="11517" width="6.125" style="2" customWidth="1"/>
    <col min="11518" max="11518" width="3.625" style="2" customWidth="1"/>
    <col min="11519" max="11519" width="6.125" style="2" customWidth="1"/>
    <col min="11520" max="11520" width="1.625" style="2" customWidth="1"/>
    <col min="11521" max="11521" width="6.125" style="2" customWidth="1"/>
    <col min="11522" max="11522" width="1.625" style="2" customWidth="1"/>
    <col min="11523" max="11523" width="6.125" style="2" customWidth="1"/>
    <col min="11524" max="11524" width="3.625" style="2" customWidth="1"/>
    <col min="11525" max="11525" width="6.125" style="2" customWidth="1"/>
    <col min="11526" max="11526" width="5.625" style="2" bestFit="1" customWidth="1"/>
    <col min="11527" max="11755" width="9" style="2"/>
    <col min="11756" max="11756" width="1.625" style="2" customWidth="1"/>
    <col min="11757" max="11758" width="6.625" style="2" customWidth="1"/>
    <col min="11759" max="11759" width="1.625" style="2" customWidth="1"/>
    <col min="11760" max="11760" width="4.625" style="2" customWidth="1"/>
    <col min="11761" max="11761" width="14.125" style="2" bestFit="1" customWidth="1"/>
    <col min="11762" max="11762" width="9.125" style="2" customWidth="1"/>
    <col min="11763" max="11763" width="52.75" style="2" bestFit="1" customWidth="1"/>
    <col min="11764" max="11764" width="1.625" style="2" customWidth="1"/>
    <col min="11765" max="11769" width="5.625" style="2" customWidth="1"/>
    <col min="11770" max="11770" width="3.5" style="2" customWidth="1"/>
    <col min="11771" max="11771" width="9" style="2"/>
    <col min="11772" max="11772" width="6" style="2" bestFit="1" customWidth="1"/>
    <col min="11773" max="11773" width="6.125" style="2" customWidth="1"/>
    <col min="11774" max="11774" width="3.625" style="2" customWidth="1"/>
    <col min="11775" max="11775" width="6.125" style="2" customWidth="1"/>
    <col min="11776" max="11776" width="1.625" style="2" customWidth="1"/>
    <col min="11777" max="11777" width="6.125" style="2" customWidth="1"/>
    <col min="11778" max="11778" width="1.625" style="2" customWidth="1"/>
    <col min="11779" max="11779" width="6.125" style="2" customWidth="1"/>
    <col min="11780" max="11780" width="3.625" style="2" customWidth="1"/>
    <col min="11781" max="11781" width="6.125" style="2" customWidth="1"/>
    <col min="11782" max="11782" width="5.625" style="2" bestFit="1" customWidth="1"/>
    <col min="11783" max="12011" width="9" style="2"/>
    <col min="12012" max="12012" width="1.625" style="2" customWidth="1"/>
    <col min="12013" max="12014" width="6.625" style="2" customWidth="1"/>
    <col min="12015" max="12015" width="1.625" style="2" customWidth="1"/>
    <col min="12016" max="12016" width="4.625" style="2" customWidth="1"/>
    <col min="12017" max="12017" width="14.125" style="2" bestFit="1" customWidth="1"/>
    <col min="12018" max="12018" width="9.125" style="2" customWidth="1"/>
    <col min="12019" max="12019" width="52.75" style="2" bestFit="1" customWidth="1"/>
    <col min="12020" max="12020" width="1.625" style="2" customWidth="1"/>
    <col min="12021" max="12025" width="5.625" style="2" customWidth="1"/>
    <col min="12026" max="12026" width="3.5" style="2" customWidth="1"/>
    <col min="12027" max="12027" width="9" style="2"/>
    <col min="12028" max="12028" width="6" style="2" bestFit="1" customWidth="1"/>
    <col min="12029" max="12029" width="6.125" style="2" customWidth="1"/>
    <col min="12030" max="12030" width="3.625" style="2" customWidth="1"/>
    <col min="12031" max="12031" width="6.125" style="2" customWidth="1"/>
    <col min="12032" max="12032" width="1.625" style="2" customWidth="1"/>
    <col min="12033" max="12033" width="6.125" style="2" customWidth="1"/>
    <col min="12034" max="12034" width="1.625" style="2" customWidth="1"/>
    <col min="12035" max="12035" width="6.125" style="2" customWidth="1"/>
    <col min="12036" max="12036" width="3.625" style="2" customWidth="1"/>
    <col min="12037" max="12037" width="6.125" style="2" customWidth="1"/>
    <col min="12038" max="12038" width="5.625" style="2" bestFit="1" customWidth="1"/>
    <col min="12039" max="12267" width="9" style="2"/>
    <col min="12268" max="12268" width="1.625" style="2" customWidth="1"/>
    <col min="12269" max="12270" width="6.625" style="2" customWidth="1"/>
    <col min="12271" max="12271" width="1.625" style="2" customWidth="1"/>
    <col min="12272" max="12272" width="4.625" style="2" customWidth="1"/>
    <col min="12273" max="12273" width="14.125" style="2" bestFit="1" customWidth="1"/>
    <col min="12274" max="12274" width="9.125" style="2" customWidth="1"/>
    <col min="12275" max="12275" width="52.75" style="2" bestFit="1" customWidth="1"/>
    <col min="12276" max="12276" width="1.625" style="2" customWidth="1"/>
    <col min="12277" max="12281" width="5.625" style="2" customWidth="1"/>
    <col min="12282" max="12282" width="3.5" style="2" customWidth="1"/>
    <col min="12283" max="12283" width="9" style="2"/>
    <col min="12284" max="12284" width="6" style="2" bestFit="1" customWidth="1"/>
    <col min="12285" max="12285" width="6.125" style="2" customWidth="1"/>
    <col min="12286" max="12286" width="3.625" style="2" customWidth="1"/>
    <col min="12287" max="12287" width="6.125" style="2" customWidth="1"/>
    <col min="12288" max="12288" width="1.625" style="2" customWidth="1"/>
    <col min="12289" max="12289" width="6.125" style="2" customWidth="1"/>
    <col min="12290" max="12290" width="1.625" style="2" customWidth="1"/>
    <col min="12291" max="12291" width="6.125" style="2" customWidth="1"/>
    <col min="12292" max="12292" width="3.625" style="2" customWidth="1"/>
    <col min="12293" max="12293" width="6.125" style="2" customWidth="1"/>
    <col min="12294" max="12294" width="5.625" style="2" bestFit="1" customWidth="1"/>
    <col min="12295" max="12523" width="9" style="2"/>
    <col min="12524" max="12524" width="1.625" style="2" customWidth="1"/>
    <col min="12525" max="12526" width="6.625" style="2" customWidth="1"/>
    <col min="12527" max="12527" width="1.625" style="2" customWidth="1"/>
    <col min="12528" max="12528" width="4.625" style="2" customWidth="1"/>
    <col min="12529" max="12529" width="14.125" style="2" bestFit="1" customWidth="1"/>
    <col min="12530" max="12530" width="9.125" style="2" customWidth="1"/>
    <col min="12531" max="12531" width="52.75" style="2" bestFit="1" customWidth="1"/>
    <col min="12532" max="12532" width="1.625" style="2" customWidth="1"/>
    <col min="12533" max="12537" width="5.625" style="2" customWidth="1"/>
    <col min="12538" max="12538" width="3.5" style="2" customWidth="1"/>
    <col min="12539" max="12539" width="9" style="2"/>
    <col min="12540" max="12540" width="6" style="2" bestFit="1" customWidth="1"/>
    <col min="12541" max="12541" width="6.125" style="2" customWidth="1"/>
    <col min="12542" max="12542" width="3.625" style="2" customWidth="1"/>
    <col min="12543" max="12543" width="6.125" style="2" customWidth="1"/>
    <col min="12544" max="12544" width="1.625" style="2" customWidth="1"/>
    <col min="12545" max="12545" width="6.125" style="2" customWidth="1"/>
    <col min="12546" max="12546" width="1.625" style="2" customWidth="1"/>
    <col min="12547" max="12547" width="6.125" style="2" customWidth="1"/>
    <col min="12548" max="12548" width="3.625" style="2" customWidth="1"/>
    <col min="12549" max="12549" width="6.125" style="2" customWidth="1"/>
    <col min="12550" max="12550" width="5.625" style="2" bestFit="1" customWidth="1"/>
    <col min="12551" max="12779" width="9" style="2"/>
    <col min="12780" max="12780" width="1.625" style="2" customWidth="1"/>
    <col min="12781" max="12782" width="6.625" style="2" customWidth="1"/>
    <col min="12783" max="12783" width="1.625" style="2" customWidth="1"/>
    <col min="12784" max="12784" width="4.625" style="2" customWidth="1"/>
    <col min="12785" max="12785" width="14.125" style="2" bestFit="1" customWidth="1"/>
    <col min="12786" max="12786" width="9.125" style="2" customWidth="1"/>
    <col min="12787" max="12787" width="52.75" style="2" bestFit="1" customWidth="1"/>
    <col min="12788" max="12788" width="1.625" style="2" customWidth="1"/>
    <col min="12789" max="12793" width="5.625" style="2" customWidth="1"/>
    <col min="12794" max="12794" width="3.5" style="2" customWidth="1"/>
    <col min="12795" max="12795" width="9" style="2"/>
    <col min="12796" max="12796" width="6" style="2" bestFit="1" customWidth="1"/>
    <col min="12797" max="12797" width="6.125" style="2" customWidth="1"/>
    <col min="12798" max="12798" width="3.625" style="2" customWidth="1"/>
    <col min="12799" max="12799" width="6.125" style="2" customWidth="1"/>
    <col min="12800" max="12800" width="1.625" style="2" customWidth="1"/>
    <col min="12801" max="12801" width="6.125" style="2" customWidth="1"/>
    <col min="12802" max="12802" width="1.625" style="2" customWidth="1"/>
    <col min="12803" max="12803" width="6.125" style="2" customWidth="1"/>
    <col min="12804" max="12804" width="3.625" style="2" customWidth="1"/>
    <col min="12805" max="12805" width="6.125" style="2" customWidth="1"/>
    <col min="12806" max="12806" width="5.625" style="2" bestFit="1" customWidth="1"/>
    <col min="12807" max="13035" width="9" style="2"/>
    <col min="13036" max="13036" width="1.625" style="2" customWidth="1"/>
    <col min="13037" max="13038" width="6.625" style="2" customWidth="1"/>
    <col min="13039" max="13039" width="1.625" style="2" customWidth="1"/>
    <col min="13040" max="13040" width="4.625" style="2" customWidth="1"/>
    <col min="13041" max="13041" width="14.125" style="2" bestFit="1" customWidth="1"/>
    <col min="13042" max="13042" width="9.125" style="2" customWidth="1"/>
    <col min="13043" max="13043" width="52.75" style="2" bestFit="1" customWidth="1"/>
    <col min="13044" max="13044" width="1.625" style="2" customWidth="1"/>
    <col min="13045" max="13049" width="5.625" style="2" customWidth="1"/>
    <col min="13050" max="13050" width="3.5" style="2" customWidth="1"/>
    <col min="13051" max="13051" width="9" style="2"/>
    <col min="13052" max="13052" width="6" style="2" bestFit="1" customWidth="1"/>
    <col min="13053" max="13053" width="6.125" style="2" customWidth="1"/>
    <col min="13054" max="13054" width="3.625" style="2" customWidth="1"/>
    <col min="13055" max="13055" width="6.125" style="2" customWidth="1"/>
    <col min="13056" max="13056" width="1.625" style="2" customWidth="1"/>
    <col min="13057" max="13057" width="6.125" style="2" customWidth="1"/>
    <col min="13058" max="13058" width="1.625" style="2" customWidth="1"/>
    <col min="13059" max="13059" width="6.125" style="2" customWidth="1"/>
    <col min="13060" max="13060" width="3.625" style="2" customWidth="1"/>
    <col min="13061" max="13061" width="6.125" style="2" customWidth="1"/>
    <col min="13062" max="13062" width="5.625" style="2" bestFit="1" customWidth="1"/>
    <col min="13063" max="13291" width="9" style="2"/>
    <col min="13292" max="13292" width="1.625" style="2" customWidth="1"/>
    <col min="13293" max="13294" width="6.625" style="2" customWidth="1"/>
    <col min="13295" max="13295" width="1.625" style="2" customWidth="1"/>
    <col min="13296" max="13296" width="4.625" style="2" customWidth="1"/>
    <col min="13297" max="13297" width="14.125" style="2" bestFit="1" customWidth="1"/>
    <col min="13298" max="13298" width="9.125" style="2" customWidth="1"/>
    <col min="13299" max="13299" width="52.75" style="2" bestFit="1" customWidth="1"/>
    <col min="13300" max="13300" width="1.625" style="2" customWidth="1"/>
    <col min="13301" max="13305" width="5.625" style="2" customWidth="1"/>
    <col min="13306" max="13306" width="3.5" style="2" customWidth="1"/>
    <col min="13307" max="13307" width="9" style="2"/>
    <col min="13308" max="13308" width="6" style="2" bestFit="1" customWidth="1"/>
    <col min="13309" max="13309" width="6.125" style="2" customWidth="1"/>
    <col min="13310" max="13310" width="3.625" style="2" customWidth="1"/>
    <col min="13311" max="13311" width="6.125" style="2" customWidth="1"/>
    <col min="13312" max="13312" width="1.625" style="2" customWidth="1"/>
    <col min="13313" max="13313" width="6.125" style="2" customWidth="1"/>
    <col min="13314" max="13314" width="1.625" style="2" customWidth="1"/>
    <col min="13315" max="13315" width="6.125" style="2" customWidth="1"/>
    <col min="13316" max="13316" width="3.625" style="2" customWidth="1"/>
    <col min="13317" max="13317" width="6.125" style="2" customWidth="1"/>
    <col min="13318" max="13318" width="5.625" style="2" bestFit="1" customWidth="1"/>
    <col min="13319" max="13547" width="9" style="2"/>
    <col min="13548" max="13548" width="1.625" style="2" customWidth="1"/>
    <col min="13549" max="13550" width="6.625" style="2" customWidth="1"/>
    <col min="13551" max="13551" width="1.625" style="2" customWidth="1"/>
    <col min="13552" max="13552" width="4.625" style="2" customWidth="1"/>
    <col min="13553" max="13553" width="14.125" style="2" bestFit="1" customWidth="1"/>
    <col min="13554" max="13554" width="9.125" style="2" customWidth="1"/>
    <col min="13555" max="13555" width="52.75" style="2" bestFit="1" customWidth="1"/>
    <col min="13556" max="13556" width="1.625" style="2" customWidth="1"/>
    <col min="13557" max="13561" width="5.625" style="2" customWidth="1"/>
    <col min="13562" max="13562" width="3.5" style="2" customWidth="1"/>
    <col min="13563" max="13563" width="9" style="2"/>
    <col min="13564" max="13564" width="6" style="2" bestFit="1" customWidth="1"/>
    <col min="13565" max="13565" width="6.125" style="2" customWidth="1"/>
    <col min="13566" max="13566" width="3.625" style="2" customWidth="1"/>
    <col min="13567" max="13567" width="6.125" style="2" customWidth="1"/>
    <col min="13568" max="13568" width="1.625" style="2" customWidth="1"/>
    <col min="13569" max="13569" width="6.125" style="2" customWidth="1"/>
    <col min="13570" max="13570" width="1.625" style="2" customWidth="1"/>
    <col min="13571" max="13571" width="6.125" style="2" customWidth="1"/>
    <col min="13572" max="13572" width="3.625" style="2" customWidth="1"/>
    <col min="13573" max="13573" width="6.125" style="2" customWidth="1"/>
    <col min="13574" max="13574" width="5.625" style="2" bestFit="1" customWidth="1"/>
    <col min="13575" max="13803" width="9" style="2"/>
    <col min="13804" max="13804" width="1.625" style="2" customWidth="1"/>
    <col min="13805" max="13806" width="6.625" style="2" customWidth="1"/>
    <col min="13807" max="13807" width="1.625" style="2" customWidth="1"/>
    <col min="13808" max="13808" width="4.625" style="2" customWidth="1"/>
    <col min="13809" max="13809" width="14.125" style="2" bestFit="1" customWidth="1"/>
    <col min="13810" max="13810" width="9.125" style="2" customWidth="1"/>
    <col min="13811" max="13811" width="52.75" style="2" bestFit="1" customWidth="1"/>
    <col min="13812" max="13812" width="1.625" style="2" customWidth="1"/>
    <col min="13813" max="13817" width="5.625" style="2" customWidth="1"/>
    <col min="13818" max="13818" width="3.5" style="2" customWidth="1"/>
    <col min="13819" max="13819" width="9" style="2"/>
    <col min="13820" max="13820" width="6" style="2" bestFit="1" customWidth="1"/>
    <col min="13821" max="13821" width="6.125" style="2" customWidth="1"/>
    <col min="13822" max="13822" width="3.625" style="2" customWidth="1"/>
    <col min="13823" max="13823" width="6.125" style="2" customWidth="1"/>
    <col min="13824" max="13824" width="1.625" style="2" customWidth="1"/>
    <col min="13825" max="13825" width="6.125" style="2" customWidth="1"/>
    <col min="13826" max="13826" width="1.625" style="2" customWidth="1"/>
    <col min="13827" max="13827" width="6.125" style="2" customWidth="1"/>
    <col min="13828" max="13828" width="3.625" style="2" customWidth="1"/>
    <col min="13829" max="13829" width="6.125" style="2" customWidth="1"/>
    <col min="13830" max="13830" width="5.625" style="2" bestFit="1" customWidth="1"/>
    <col min="13831" max="14059" width="9" style="2"/>
    <col min="14060" max="14060" width="1.625" style="2" customWidth="1"/>
    <col min="14061" max="14062" width="6.625" style="2" customWidth="1"/>
    <col min="14063" max="14063" width="1.625" style="2" customWidth="1"/>
    <col min="14064" max="14064" width="4.625" style="2" customWidth="1"/>
    <col min="14065" max="14065" width="14.125" style="2" bestFit="1" customWidth="1"/>
    <col min="14066" max="14066" width="9.125" style="2" customWidth="1"/>
    <col min="14067" max="14067" width="52.75" style="2" bestFit="1" customWidth="1"/>
    <col min="14068" max="14068" width="1.625" style="2" customWidth="1"/>
    <col min="14069" max="14073" width="5.625" style="2" customWidth="1"/>
    <col min="14074" max="14074" width="3.5" style="2" customWidth="1"/>
    <col min="14075" max="14075" width="9" style="2"/>
    <col min="14076" max="14076" width="6" style="2" bestFit="1" customWidth="1"/>
    <col min="14077" max="14077" width="6.125" style="2" customWidth="1"/>
    <col min="14078" max="14078" width="3.625" style="2" customWidth="1"/>
    <col min="14079" max="14079" width="6.125" style="2" customWidth="1"/>
    <col min="14080" max="14080" width="1.625" style="2" customWidth="1"/>
    <col min="14081" max="14081" width="6.125" style="2" customWidth="1"/>
    <col min="14082" max="14082" width="1.625" style="2" customWidth="1"/>
    <col min="14083" max="14083" width="6.125" style="2" customWidth="1"/>
    <col min="14084" max="14084" width="3.625" style="2" customWidth="1"/>
    <col min="14085" max="14085" width="6.125" style="2" customWidth="1"/>
    <col min="14086" max="14086" width="5.625" style="2" bestFit="1" customWidth="1"/>
    <col min="14087" max="14315" width="9" style="2"/>
    <col min="14316" max="14316" width="1.625" style="2" customWidth="1"/>
    <col min="14317" max="14318" width="6.625" style="2" customWidth="1"/>
    <col min="14319" max="14319" width="1.625" style="2" customWidth="1"/>
    <col min="14320" max="14320" width="4.625" style="2" customWidth="1"/>
    <col min="14321" max="14321" width="14.125" style="2" bestFit="1" customWidth="1"/>
    <col min="14322" max="14322" width="9.125" style="2" customWidth="1"/>
    <col min="14323" max="14323" width="52.75" style="2" bestFit="1" customWidth="1"/>
    <col min="14324" max="14324" width="1.625" style="2" customWidth="1"/>
    <col min="14325" max="14329" width="5.625" style="2" customWidth="1"/>
    <col min="14330" max="14330" width="3.5" style="2" customWidth="1"/>
    <col min="14331" max="14331" width="9" style="2"/>
    <col min="14332" max="14332" width="6" style="2" bestFit="1" customWidth="1"/>
    <col min="14333" max="14333" width="6.125" style="2" customWidth="1"/>
    <col min="14334" max="14334" width="3.625" style="2" customWidth="1"/>
    <col min="14335" max="14335" width="6.125" style="2" customWidth="1"/>
    <col min="14336" max="14336" width="1.625" style="2" customWidth="1"/>
    <col min="14337" max="14337" width="6.125" style="2" customWidth="1"/>
    <col min="14338" max="14338" width="1.625" style="2" customWidth="1"/>
    <col min="14339" max="14339" width="6.125" style="2" customWidth="1"/>
    <col min="14340" max="14340" width="3.625" style="2" customWidth="1"/>
    <col min="14341" max="14341" width="6.125" style="2" customWidth="1"/>
    <col min="14342" max="14342" width="5.625" style="2" bestFit="1" customWidth="1"/>
    <col min="14343" max="14571" width="9" style="2"/>
    <col min="14572" max="14572" width="1.625" style="2" customWidth="1"/>
    <col min="14573" max="14574" width="6.625" style="2" customWidth="1"/>
    <col min="14575" max="14575" width="1.625" style="2" customWidth="1"/>
    <col min="14576" max="14576" width="4.625" style="2" customWidth="1"/>
    <col min="14577" max="14577" width="14.125" style="2" bestFit="1" customWidth="1"/>
    <col min="14578" max="14578" width="9.125" style="2" customWidth="1"/>
    <col min="14579" max="14579" width="52.75" style="2" bestFit="1" customWidth="1"/>
    <col min="14580" max="14580" width="1.625" style="2" customWidth="1"/>
    <col min="14581" max="14585" width="5.625" style="2" customWidth="1"/>
    <col min="14586" max="14586" width="3.5" style="2" customWidth="1"/>
    <col min="14587" max="14587" width="9" style="2"/>
    <col min="14588" max="14588" width="6" style="2" bestFit="1" customWidth="1"/>
    <col min="14589" max="14589" width="6.125" style="2" customWidth="1"/>
    <col min="14590" max="14590" width="3.625" style="2" customWidth="1"/>
    <col min="14591" max="14591" width="6.125" style="2" customWidth="1"/>
    <col min="14592" max="14592" width="1.625" style="2" customWidth="1"/>
    <col min="14593" max="14593" width="6.125" style="2" customWidth="1"/>
    <col min="14594" max="14594" width="1.625" style="2" customWidth="1"/>
    <col min="14595" max="14595" width="6.125" style="2" customWidth="1"/>
    <col min="14596" max="14596" width="3.625" style="2" customWidth="1"/>
    <col min="14597" max="14597" width="6.125" style="2" customWidth="1"/>
    <col min="14598" max="14598" width="5.625" style="2" bestFit="1" customWidth="1"/>
    <col min="14599" max="14827" width="9" style="2"/>
    <col min="14828" max="14828" width="1.625" style="2" customWidth="1"/>
    <col min="14829" max="14830" width="6.625" style="2" customWidth="1"/>
    <col min="14831" max="14831" width="1.625" style="2" customWidth="1"/>
    <col min="14832" max="14832" width="4.625" style="2" customWidth="1"/>
    <col min="14833" max="14833" width="14.125" style="2" bestFit="1" customWidth="1"/>
    <col min="14834" max="14834" width="9.125" style="2" customWidth="1"/>
    <col min="14835" max="14835" width="52.75" style="2" bestFit="1" customWidth="1"/>
    <col min="14836" max="14836" width="1.625" style="2" customWidth="1"/>
    <col min="14837" max="14841" width="5.625" style="2" customWidth="1"/>
    <col min="14842" max="14842" width="3.5" style="2" customWidth="1"/>
    <col min="14843" max="14843" width="9" style="2"/>
    <col min="14844" max="14844" width="6" style="2" bestFit="1" customWidth="1"/>
    <col min="14845" max="14845" width="6.125" style="2" customWidth="1"/>
    <col min="14846" max="14846" width="3.625" style="2" customWidth="1"/>
    <col min="14847" max="14847" width="6.125" style="2" customWidth="1"/>
    <col min="14848" max="14848" width="1.625" style="2" customWidth="1"/>
    <col min="14849" max="14849" width="6.125" style="2" customWidth="1"/>
    <col min="14850" max="14850" width="1.625" style="2" customWidth="1"/>
    <col min="14851" max="14851" width="6.125" style="2" customWidth="1"/>
    <col min="14852" max="14852" width="3.625" style="2" customWidth="1"/>
    <col min="14853" max="14853" width="6.125" style="2" customWidth="1"/>
    <col min="14854" max="14854" width="5.625" style="2" bestFit="1" customWidth="1"/>
    <col min="14855" max="15083" width="9" style="2"/>
    <col min="15084" max="15084" width="1.625" style="2" customWidth="1"/>
    <col min="15085" max="15086" width="6.625" style="2" customWidth="1"/>
    <col min="15087" max="15087" width="1.625" style="2" customWidth="1"/>
    <col min="15088" max="15088" width="4.625" style="2" customWidth="1"/>
    <col min="15089" max="15089" width="14.125" style="2" bestFit="1" customWidth="1"/>
    <col min="15090" max="15090" width="9.125" style="2" customWidth="1"/>
    <col min="15091" max="15091" width="52.75" style="2" bestFit="1" customWidth="1"/>
    <col min="15092" max="15092" width="1.625" style="2" customWidth="1"/>
    <col min="15093" max="15097" width="5.625" style="2" customWidth="1"/>
    <col min="15098" max="15098" width="3.5" style="2" customWidth="1"/>
    <col min="15099" max="15099" width="9" style="2"/>
    <col min="15100" max="15100" width="6" style="2" bestFit="1" customWidth="1"/>
    <col min="15101" max="15101" width="6.125" style="2" customWidth="1"/>
    <col min="15102" max="15102" width="3.625" style="2" customWidth="1"/>
    <col min="15103" max="15103" width="6.125" style="2" customWidth="1"/>
    <col min="15104" max="15104" width="1.625" style="2" customWidth="1"/>
    <col min="15105" max="15105" width="6.125" style="2" customWidth="1"/>
    <col min="15106" max="15106" width="1.625" style="2" customWidth="1"/>
    <col min="15107" max="15107" width="6.125" style="2" customWidth="1"/>
    <col min="15108" max="15108" width="3.625" style="2" customWidth="1"/>
    <col min="15109" max="15109" width="6.125" style="2" customWidth="1"/>
    <col min="15110" max="15110" width="5.625" style="2" bestFit="1" customWidth="1"/>
    <col min="15111" max="15339" width="9" style="2"/>
    <col min="15340" max="15340" width="1.625" style="2" customWidth="1"/>
    <col min="15341" max="15342" width="6.625" style="2" customWidth="1"/>
    <col min="15343" max="15343" width="1.625" style="2" customWidth="1"/>
    <col min="15344" max="15344" width="4.625" style="2" customWidth="1"/>
    <col min="15345" max="15345" width="14.125" style="2" bestFit="1" customWidth="1"/>
    <col min="15346" max="15346" width="9.125" style="2" customWidth="1"/>
    <col min="15347" max="15347" width="52.75" style="2" bestFit="1" customWidth="1"/>
    <col min="15348" max="15348" width="1.625" style="2" customWidth="1"/>
    <col min="15349" max="15353" width="5.625" style="2" customWidth="1"/>
    <col min="15354" max="15354" width="3.5" style="2" customWidth="1"/>
    <col min="15355" max="15355" width="9" style="2"/>
    <col min="15356" max="15356" width="6" style="2" bestFit="1" customWidth="1"/>
    <col min="15357" max="15357" width="6.125" style="2" customWidth="1"/>
    <col min="15358" max="15358" width="3.625" style="2" customWidth="1"/>
    <col min="15359" max="15359" width="6.125" style="2" customWidth="1"/>
    <col min="15360" max="15360" width="1.625" style="2" customWidth="1"/>
    <col min="15361" max="15361" width="6.125" style="2" customWidth="1"/>
    <col min="15362" max="15362" width="1.625" style="2" customWidth="1"/>
    <col min="15363" max="15363" width="6.125" style="2" customWidth="1"/>
    <col min="15364" max="15364" width="3.625" style="2" customWidth="1"/>
    <col min="15365" max="15365" width="6.125" style="2" customWidth="1"/>
    <col min="15366" max="15366" width="5.625" style="2" bestFit="1" customWidth="1"/>
    <col min="15367" max="15595" width="9" style="2"/>
    <col min="15596" max="15596" width="1.625" style="2" customWidth="1"/>
    <col min="15597" max="15598" width="6.625" style="2" customWidth="1"/>
    <col min="15599" max="15599" width="1.625" style="2" customWidth="1"/>
    <col min="15600" max="15600" width="4.625" style="2" customWidth="1"/>
    <col min="15601" max="15601" width="14.125" style="2" bestFit="1" customWidth="1"/>
    <col min="15602" max="15602" width="9.125" style="2" customWidth="1"/>
    <col min="15603" max="15603" width="52.75" style="2" bestFit="1" customWidth="1"/>
    <col min="15604" max="15604" width="1.625" style="2" customWidth="1"/>
    <col min="15605" max="15609" width="5.625" style="2" customWidth="1"/>
    <col min="15610" max="15610" width="3.5" style="2" customWidth="1"/>
    <col min="15611" max="15611" width="9" style="2"/>
    <col min="15612" max="15612" width="6" style="2" bestFit="1" customWidth="1"/>
    <col min="15613" max="15613" width="6.125" style="2" customWidth="1"/>
    <col min="15614" max="15614" width="3.625" style="2" customWidth="1"/>
    <col min="15615" max="15615" width="6.125" style="2" customWidth="1"/>
    <col min="15616" max="15616" width="1.625" style="2" customWidth="1"/>
    <col min="15617" max="15617" width="6.125" style="2" customWidth="1"/>
    <col min="15618" max="15618" width="1.625" style="2" customWidth="1"/>
    <col min="15619" max="15619" width="6.125" style="2" customWidth="1"/>
    <col min="15620" max="15620" width="3.625" style="2" customWidth="1"/>
    <col min="15621" max="15621" width="6.125" style="2" customWidth="1"/>
    <col min="15622" max="15622" width="5.625" style="2" bestFit="1" customWidth="1"/>
    <col min="15623" max="15851" width="9" style="2"/>
    <col min="15852" max="15852" width="1.625" style="2" customWidth="1"/>
    <col min="15853" max="15854" width="6.625" style="2" customWidth="1"/>
    <col min="15855" max="15855" width="1.625" style="2" customWidth="1"/>
    <col min="15856" max="15856" width="4.625" style="2" customWidth="1"/>
    <col min="15857" max="15857" width="14.125" style="2" bestFit="1" customWidth="1"/>
    <col min="15858" max="15858" width="9.125" style="2" customWidth="1"/>
    <col min="15859" max="15859" width="52.75" style="2" bestFit="1" customWidth="1"/>
    <col min="15860" max="15860" width="1.625" style="2" customWidth="1"/>
    <col min="15861" max="15865" width="5.625" style="2" customWidth="1"/>
    <col min="15866" max="15866" width="3.5" style="2" customWidth="1"/>
    <col min="15867" max="15867" width="9" style="2"/>
    <col min="15868" max="15868" width="6" style="2" bestFit="1" customWidth="1"/>
    <col min="15869" max="15869" width="6.125" style="2" customWidth="1"/>
    <col min="15870" max="15870" width="3.625" style="2" customWidth="1"/>
    <col min="15871" max="15871" width="6.125" style="2" customWidth="1"/>
    <col min="15872" max="15872" width="1.625" style="2" customWidth="1"/>
    <col min="15873" max="15873" width="6.125" style="2" customWidth="1"/>
    <col min="15874" max="15874" width="1.625" style="2" customWidth="1"/>
    <col min="15875" max="15875" width="6.125" style="2" customWidth="1"/>
    <col min="15876" max="15876" width="3.625" style="2" customWidth="1"/>
    <col min="15877" max="15877" width="6.125" style="2" customWidth="1"/>
    <col min="15878" max="15878" width="5.625" style="2" bestFit="1" customWidth="1"/>
    <col min="15879" max="16107" width="9" style="2"/>
    <col min="16108" max="16108" width="1.625" style="2" customWidth="1"/>
    <col min="16109" max="16110" width="6.625" style="2" customWidth="1"/>
    <col min="16111" max="16111" width="1.625" style="2" customWidth="1"/>
    <col min="16112" max="16112" width="4.625" style="2" customWidth="1"/>
    <col min="16113" max="16113" width="14.125" style="2" bestFit="1" customWidth="1"/>
    <col min="16114" max="16114" width="9.125" style="2" customWidth="1"/>
    <col min="16115" max="16115" width="52.75" style="2" bestFit="1" customWidth="1"/>
    <col min="16116" max="16116" width="1.625" style="2" customWidth="1"/>
    <col min="16117" max="16121" width="5.625" style="2" customWidth="1"/>
    <col min="16122" max="16122" width="3.5" style="2" customWidth="1"/>
    <col min="16123" max="16123" width="9" style="2"/>
    <col min="16124" max="16124" width="6" style="2" bestFit="1" customWidth="1"/>
    <col min="16125" max="16125" width="6.125" style="2" customWidth="1"/>
    <col min="16126" max="16126" width="3.625" style="2" customWidth="1"/>
    <col min="16127" max="16127" width="6.125" style="2" customWidth="1"/>
    <col min="16128" max="16128" width="1.625" style="2" customWidth="1"/>
    <col min="16129" max="16129" width="6.125" style="2" customWidth="1"/>
    <col min="16130" max="16130" width="1.625" style="2" customWidth="1"/>
    <col min="16131" max="16131" width="6.125" style="2" customWidth="1"/>
    <col min="16132" max="16132" width="3.625" style="2" customWidth="1"/>
    <col min="16133" max="16133" width="6.125" style="2" customWidth="1"/>
    <col min="16134" max="16134" width="5.625" style="2" bestFit="1" customWidth="1"/>
    <col min="16135" max="16384" width="9" style="2"/>
  </cols>
  <sheetData>
    <row r="1" spans="1:15" ht="20.100000000000001" customHeight="1" thickBot="1">
      <c r="A1" s="368" t="s">
        <v>180</v>
      </c>
      <c r="B1" s="369"/>
      <c r="C1" s="369"/>
      <c r="D1" s="369"/>
      <c r="E1" s="369"/>
      <c r="F1" s="369"/>
      <c r="G1" s="370"/>
      <c r="K1" s="3"/>
      <c r="L1" s="4"/>
      <c r="M1" s="4"/>
    </row>
    <row r="2" spans="1:15" ht="29.25" thickBot="1">
      <c r="A2" s="5" t="s">
        <v>626</v>
      </c>
      <c r="B2" s="6"/>
      <c r="C2" s="6"/>
      <c r="D2" s="6"/>
      <c r="E2" s="6"/>
      <c r="F2" s="6"/>
      <c r="G2" s="6"/>
      <c r="H2" s="6"/>
      <c r="I2" s="6"/>
      <c r="J2" s="6"/>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c r="C8" s="9"/>
      <c r="D8" s="9"/>
      <c r="E8" s="9"/>
      <c r="F8" s="8"/>
      <c r="G8" s="8"/>
    </row>
    <row r="9" spans="1:15" ht="17.25" customHeight="1">
      <c r="A9" s="8"/>
      <c r="B9" s="42"/>
      <c r="C9" s="9"/>
      <c r="D9" s="9"/>
      <c r="E9" s="9"/>
      <c r="F9" s="8"/>
      <c r="G9" s="8"/>
    </row>
    <row r="10" spans="1:15" ht="17.25" customHeight="1">
      <c r="A10" s="8"/>
      <c r="B10" s="42"/>
      <c r="C10" s="9"/>
      <c r="D10" s="9"/>
      <c r="E10" s="9"/>
      <c r="F10" s="8"/>
      <c r="G10" s="8"/>
    </row>
    <row r="11" spans="1:15" ht="33">
      <c r="B11" s="371"/>
      <c r="C11" s="372"/>
      <c r="D11" s="372"/>
      <c r="E11" s="372"/>
      <c r="F11" s="373"/>
      <c r="G11" s="380" t="s">
        <v>68</v>
      </c>
      <c r="H11" s="391" t="s">
        <v>69</v>
      </c>
      <c r="I11" s="393"/>
      <c r="J11" s="152"/>
      <c r="K11" s="383" t="s">
        <v>112</v>
      </c>
      <c r="L11" s="384"/>
      <c r="M11" s="385"/>
    </row>
    <row r="12" spans="1:15" ht="31.5">
      <c r="B12" s="374"/>
      <c r="C12" s="375"/>
      <c r="D12" s="375"/>
      <c r="E12" s="375"/>
      <c r="F12" s="376"/>
      <c r="G12" s="381"/>
      <c r="H12" s="394"/>
      <c r="I12" s="396"/>
      <c r="J12" s="152"/>
      <c r="K12" s="386" t="s">
        <v>444</v>
      </c>
      <c r="L12" s="250"/>
      <c r="M12" s="238"/>
      <c r="O12" s="160" t="s">
        <v>395</v>
      </c>
    </row>
    <row r="13" spans="1:15" ht="16.5">
      <c r="B13" s="374"/>
      <c r="C13" s="375"/>
      <c r="D13" s="375"/>
      <c r="E13" s="375"/>
      <c r="F13" s="376"/>
      <c r="G13" s="381"/>
      <c r="H13" s="394"/>
      <c r="I13" s="396"/>
      <c r="J13" s="152"/>
      <c r="K13" s="164" t="s">
        <v>590</v>
      </c>
      <c r="L13" s="164" t="s">
        <v>591</v>
      </c>
      <c r="M13" s="164" t="s">
        <v>592</v>
      </c>
    </row>
    <row r="14" spans="1:15">
      <c r="B14" s="377"/>
      <c r="C14" s="378"/>
      <c r="D14" s="378"/>
      <c r="E14" s="378"/>
      <c r="F14" s="379"/>
      <c r="G14" s="382"/>
      <c r="H14" s="397"/>
      <c r="I14" s="399"/>
      <c r="J14" s="1"/>
      <c r="K14" s="161" t="s">
        <v>314</v>
      </c>
      <c r="L14" s="161" t="s">
        <v>447</v>
      </c>
      <c r="M14" s="161" t="s">
        <v>316</v>
      </c>
    </row>
    <row r="15" spans="1:15" ht="20.100000000000001" customHeight="1">
      <c r="A15" s="11"/>
      <c r="B15" s="12"/>
      <c r="C15" s="13"/>
      <c r="D15" s="13"/>
      <c r="E15" s="12"/>
      <c r="F15" s="12"/>
      <c r="G15" s="22"/>
      <c r="H15" s="12"/>
      <c r="I15" s="12"/>
      <c r="J15" s="13"/>
      <c r="K15" s="16"/>
      <c r="L15" s="16"/>
      <c r="M15" s="16"/>
    </row>
    <row r="16" spans="1:15" ht="34.5">
      <c r="B16" s="199" t="s">
        <v>113</v>
      </c>
      <c r="C16" s="237" t="s">
        <v>513</v>
      </c>
      <c r="D16" s="250"/>
      <c r="E16" s="250"/>
      <c r="F16" s="238"/>
      <c r="G16" s="168">
        <v>1</v>
      </c>
      <c r="H16" s="467" t="s">
        <v>593</v>
      </c>
      <c r="I16" s="468"/>
      <c r="J16" s="32"/>
      <c r="K16" s="10" t="s">
        <v>3</v>
      </c>
      <c r="L16" s="10" t="s">
        <v>3</v>
      </c>
      <c r="M16" s="10" t="s">
        <v>3</v>
      </c>
    </row>
    <row r="17" spans="2:13" ht="20.100000000000001" customHeight="1">
      <c r="B17" s="38"/>
      <c r="C17" s="15"/>
      <c r="D17" s="17"/>
      <c r="E17" s="15"/>
      <c r="F17" s="15"/>
      <c r="G17" s="36" t="s">
        <v>76</v>
      </c>
      <c r="H17" s="12"/>
      <c r="I17" s="12"/>
      <c r="J17" s="23"/>
      <c r="K17" s="24"/>
      <c r="L17" s="36"/>
      <c r="M17" s="36"/>
    </row>
    <row r="18" spans="2:13" ht="34.5">
      <c r="B18" s="199" t="s">
        <v>114</v>
      </c>
      <c r="C18" s="237" t="s">
        <v>594</v>
      </c>
      <c r="D18" s="250"/>
      <c r="E18" s="250"/>
      <c r="F18" s="238"/>
      <c r="G18" s="168" t="s">
        <v>434</v>
      </c>
      <c r="H18" s="467" t="s">
        <v>595</v>
      </c>
      <c r="I18" s="468"/>
      <c r="J18" s="32"/>
      <c r="K18" s="10" t="s">
        <v>3</v>
      </c>
      <c r="L18" s="10" t="s">
        <v>3</v>
      </c>
      <c r="M18" s="10" t="s">
        <v>3</v>
      </c>
    </row>
    <row r="19" spans="2:13" ht="20.100000000000001" customHeight="1">
      <c r="B19" s="141"/>
      <c r="C19" s="12"/>
      <c r="D19" s="17"/>
      <c r="E19" s="12"/>
      <c r="F19" s="12"/>
      <c r="G19" s="171" t="s">
        <v>76</v>
      </c>
      <c r="H19" s="12"/>
      <c r="I19" s="12"/>
      <c r="J19" s="23"/>
      <c r="K19" s="24"/>
      <c r="L19" s="16"/>
      <c r="M19" s="16"/>
    </row>
    <row r="20" spans="2:13" ht="20.100000000000001" customHeight="1">
      <c r="B20" s="388" t="s">
        <v>115</v>
      </c>
      <c r="C20" s="391" t="s">
        <v>655</v>
      </c>
      <c r="D20" s="392"/>
      <c r="E20" s="392"/>
      <c r="F20" s="393"/>
      <c r="G20" s="165" t="s">
        <v>596</v>
      </c>
      <c r="H20" s="467" t="s">
        <v>597</v>
      </c>
      <c r="I20" s="468"/>
      <c r="J20" s="32"/>
      <c r="K20" s="10" t="s">
        <v>3</v>
      </c>
      <c r="L20" s="10" t="s">
        <v>3</v>
      </c>
      <c r="M20" s="10" t="s">
        <v>3</v>
      </c>
    </row>
    <row r="21" spans="2:13" ht="20.100000000000001" customHeight="1">
      <c r="B21" s="390"/>
      <c r="C21" s="397"/>
      <c r="D21" s="398"/>
      <c r="E21" s="398"/>
      <c r="F21" s="399"/>
      <c r="G21" s="166" t="s">
        <v>598</v>
      </c>
      <c r="H21" s="467" t="s">
        <v>599</v>
      </c>
      <c r="I21" s="468"/>
      <c r="J21" s="32"/>
      <c r="K21" s="10" t="s">
        <v>3</v>
      </c>
      <c r="L21" s="10" t="s">
        <v>3</v>
      </c>
      <c r="M21" s="10" t="s">
        <v>3</v>
      </c>
    </row>
    <row r="22" spans="2:13" ht="20.100000000000001" customHeight="1">
      <c r="B22" s="141"/>
      <c r="C22" s="12"/>
      <c r="D22" s="17"/>
      <c r="E22" s="12"/>
      <c r="F22" s="12"/>
      <c r="G22" s="171" t="s">
        <v>76</v>
      </c>
      <c r="H22" s="12"/>
      <c r="I22" s="12"/>
      <c r="J22" s="23"/>
      <c r="K22" s="24"/>
      <c r="L22" s="16"/>
      <c r="M22" s="16"/>
    </row>
    <row r="23" spans="2:13" ht="20.100000000000001" customHeight="1">
      <c r="B23" s="388" t="s">
        <v>205</v>
      </c>
      <c r="C23" s="391" t="s">
        <v>656</v>
      </c>
      <c r="D23" s="392"/>
      <c r="E23" s="392"/>
      <c r="F23" s="393"/>
      <c r="G23" s="167" t="s">
        <v>600</v>
      </c>
      <c r="H23" s="469" t="s">
        <v>627</v>
      </c>
      <c r="I23" s="203" t="s">
        <v>657</v>
      </c>
      <c r="J23" s="20"/>
      <c r="K23" s="37" t="s">
        <v>3</v>
      </c>
      <c r="L23" s="37" t="s">
        <v>99</v>
      </c>
      <c r="M23" s="37" t="s">
        <v>99</v>
      </c>
    </row>
    <row r="24" spans="2:13" ht="20.100000000000001" customHeight="1">
      <c r="B24" s="389"/>
      <c r="C24" s="394"/>
      <c r="D24" s="395"/>
      <c r="E24" s="395"/>
      <c r="F24" s="396"/>
      <c r="G24" s="166" t="s">
        <v>601</v>
      </c>
      <c r="H24" s="470"/>
      <c r="I24" s="203" t="s">
        <v>602</v>
      </c>
      <c r="J24" s="20"/>
      <c r="K24" s="37" t="s">
        <v>3</v>
      </c>
      <c r="L24" s="37" t="s">
        <v>99</v>
      </c>
      <c r="M24" s="37" t="s">
        <v>99</v>
      </c>
    </row>
    <row r="25" spans="2:13" ht="20.100000000000001" customHeight="1">
      <c r="B25" s="389"/>
      <c r="C25" s="394"/>
      <c r="D25" s="395"/>
      <c r="E25" s="395"/>
      <c r="F25" s="396"/>
      <c r="G25" s="166" t="s">
        <v>603</v>
      </c>
      <c r="H25" s="469" t="s">
        <v>628</v>
      </c>
      <c r="I25" s="203" t="s">
        <v>602</v>
      </c>
      <c r="J25" s="20"/>
      <c r="K25" s="37" t="s">
        <v>99</v>
      </c>
      <c r="L25" s="37" t="s">
        <v>3</v>
      </c>
      <c r="M25" s="37" t="s">
        <v>3</v>
      </c>
    </row>
    <row r="26" spans="2:13" ht="20.100000000000001" customHeight="1">
      <c r="B26" s="389"/>
      <c r="C26" s="394"/>
      <c r="D26" s="395"/>
      <c r="E26" s="395"/>
      <c r="F26" s="396"/>
      <c r="G26" s="167" t="s">
        <v>604</v>
      </c>
      <c r="H26" s="471"/>
      <c r="I26" s="203" t="s">
        <v>658</v>
      </c>
      <c r="J26" s="20"/>
      <c r="K26" s="10" t="s">
        <v>99</v>
      </c>
      <c r="L26" s="37" t="s">
        <v>3</v>
      </c>
      <c r="M26" s="10" t="s">
        <v>3</v>
      </c>
    </row>
    <row r="27" spans="2:13" ht="20.100000000000001" customHeight="1">
      <c r="B27" s="390"/>
      <c r="C27" s="397"/>
      <c r="D27" s="398"/>
      <c r="E27" s="398"/>
      <c r="F27" s="399"/>
      <c r="G27" s="167" t="s">
        <v>605</v>
      </c>
      <c r="H27" s="470"/>
      <c r="I27" s="204" t="s">
        <v>606</v>
      </c>
      <c r="J27" s="20"/>
      <c r="K27" s="10" t="s">
        <v>99</v>
      </c>
      <c r="L27" s="10" t="s">
        <v>99</v>
      </c>
      <c r="M27" s="10" t="s">
        <v>3</v>
      </c>
    </row>
    <row r="28" spans="2:13" ht="20.100000000000001" customHeight="1">
      <c r="B28" s="38"/>
      <c r="C28" s="15"/>
      <c r="D28" s="17"/>
      <c r="E28" s="15"/>
      <c r="F28" s="15"/>
      <c r="G28" s="171" t="s">
        <v>76</v>
      </c>
      <c r="H28" s="15"/>
      <c r="I28" s="12"/>
      <c r="J28" s="23"/>
      <c r="K28" s="24"/>
      <c r="L28" s="16"/>
      <c r="M28" s="16"/>
    </row>
    <row r="29" spans="2:13" ht="20.100000000000001" customHeight="1">
      <c r="B29" s="388" t="s">
        <v>436</v>
      </c>
      <c r="C29" s="391" t="s">
        <v>92</v>
      </c>
      <c r="D29" s="392"/>
      <c r="E29" s="392"/>
      <c r="F29" s="393"/>
      <c r="G29" s="165" t="s">
        <v>438</v>
      </c>
      <c r="H29" s="467" t="s">
        <v>559</v>
      </c>
      <c r="I29" s="468"/>
      <c r="J29" s="32"/>
      <c r="K29" s="10" t="s">
        <v>3</v>
      </c>
      <c r="L29" s="10" t="s">
        <v>3</v>
      </c>
      <c r="M29" s="10" t="s">
        <v>3</v>
      </c>
    </row>
    <row r="30" spans="2:13" ht="20.100000000000001" customHeight="1">
      <c r="B30" s="400"/>
      <c r="C30" s="394"/>
      <c r="D30" s="395"/>
      <c r="E30" s="395"/>
      <c r="F30" s="396"/>
      <c r="G30" s="165" t="s">
        <v>607</v>
      </c>
      <c r="H30" s="467" t="s">
        <v>561</v>
      </c>
      <c r="I30" s="468"/>
      <c r="J30" s="32"/>
      <c r="K30" s="10" t="s">
        <v>3</v>
      </c>
      <c r="L30" s="10" t="s">
        <v>3</v>
      </c>
      <c r="M30" s="10" t="s">
        <v>3</v>
      </c>
    </row>
    <row r="31" spans="2:13" ht="20.100000000000001" customHeight="1">
      <c r="B31" s="390"/>
      <c r="C31" s="397"/>
      <c r="D31" s="398"/>
      <c r="E31" s="398"/>
      <c r="F31" s="399"/>
      <c r="G31" s="166" t="s">
        <v>598</v>
      </c>
      <c r="H31" s="467" t="s">
        <v>608</v>
      </c>
      <c r="I31" s="468"/>
      <c r="J31" s="32"/>
      <c r="K31" s="10" t="s">
        <v>3</v>
      </c>
      <c r="L31" s="10" t="s">
        <v>3</v>
      </c>
      <c r="M31" s="10" t="s">
        <v>3</v>
      </c>
    </row>
    <row r="32" spans="2:13" ht="20.100000000000001" customHeight="1">
      <c r="B32" s="141"/>
      <c r="C32" s="12"/>
      <c r="D32" s="17"/>
      <c r="E32" s="15"/>
      <c r="F32" s="15"/>
      <c r="G32" s="171" t="s">
        <v>76</v>
      </c>
      <c r="H32" s="15"/>
      <c r="I32" s="12"/>
      <c r="J32" s="23"/>
      <c r="K32" s="24"/>
      <c r="L32" s="16"/>
      <c r="M32" s="16"/>
    </row>
    <row r="33" spans="2:13" ht="20.100000000000001" customHeight="1">
      <c r="B33" s="388" t="s">
        <v>475</v>
      </c>
      <c r="C33" s="391" t="s">
        <v>516</v>
      </c>
      <c r="D33" s="392"/>
      <c r="E33" s="392"/>
      <c r="F33" s="380" t="s">
        <v>640</v>
      </c>
      <c r="G33" s="168">
        <v>1</v>
      </c>
      <c r="H33" s="467" t="s">
        <v>613</v>
      </c>
      <c r="I33" s="468"/>
      <c r="J33" s="32"/>
      <c r="K33" s="10" t="s">
        <v>3</v>
      </c>
      <c r="L33" s="10" t="s">
        <v>3</v>
      </c>
      <c r="M33" s="10" t="s">
        <v>3</v>
      </c>
    </row>
    <row r="34" spans="2:13" ht="20.100000000000001" customHeight="1">
      <c r="B34" s="400"/>
      <c r="C34" s="394"/>
      <c r="D34" s="395"/>
      <c r="E34" s="395"/>
      <c r="F34" s="411"/>
      <c r="G34" s="168">
        <v>2</v>
      </c>
      <c r="H34" s="467" t="s">
        <v>614</v>
      </c>
      <c r="I34" s="468"/>
      <c r="J34" s="32"/>
      <c r="K34" s="10" t="s">
        <v>3</v>
      </c>
      <c r="L34" s="10" t="s">
        <v>3</v>
      </c>
      <c r="M34" s="10" t="s">
        <v>3</v>
      </c>
    </row>
    <row r="35" spans="2:13" ht="20.100000000000001" customHeight="1">
      <c r="B35" s="400"/>
      <c r="C35" s="394"/>
      <c r="D35" s="395"/>
      <c r="E35" s="395"/>
      <c r="F35" s="411"/>
      <c r="G35" s="168">
        <v>3</v>
      </c>
      <c r="H35" s="467" t="s">
        <v>629</v>
      </c>
      <c r="I35" s="468"/>
      <c r="J35" s="32"/>
      <c r="K35" s="10" t="s">
        <v>3</v>
      </c>
      <c r="L35" s="10" t="s">
        <v>3</v>
      </c>
      <c r="M35" s="10" t="s">
        <v>3</v>
      </c>
    </row>
    <row r="36" spans="2:13" ht="20.100000000000001" customHeight="1">
      <c r="B36" s="400"/>
      <c r="C36" s="394"/>
      <c r="D36" s="395"/>
      <c r="E36" s="395"/>
      <c r="F36" s="411"/>
      <c r="G36" s="168">
        <v>4</v>
      </c>
      <c r="H36" s="467" t="s">
        <v>615</v>
      </c>
      <c r="I36" s="468"/>
      <c r="J36" s="32"/>
      <c r="K36" s="10" t="s">
        <v>3</v>
      </c>
      <c r="L36" s="10" t="s">
        <v>3</v>
      </c>
      <c r="M36" s="10" t="s">
        <v>3</v>
      </c>
    </row>
    <row r="37" spans="2:13" ht="20.100000000000001" customHeight="1">
      <c r="B37" s="400"/>
      <c r="C37" s="394"/>
      <c r="D37" s="395"/>
      <c r="E37" s="395"/>
      <c r="F37" s="411"/>
      <c r="G37" s="168">
        <v>7</v>
      </c>
      <c r="H37" s="467" t="s">
        <v>617</v>
      </c>
      <c r="I37" s="468"/>
      <c r="J37" s="32"/>
      <c r="K37" s="10" t="s">
        <v>3</v>
      </c>
      <c r="L37" s="10" t="s">
        <v>3</v>
      </c>
      <c r="M37" s="10" t="s">
        <v>3</v>
      </c>
    </row>
    <row r="38" spans="2:13" ht="20.100000000000001" customHeight="1">
      <c r="B38" s="400"/>
      <c r="C38" s="394"/>
      <c r="D38" s="395"/>
      <c r="E38" s="395"/>
      <c r="F38" s="411"/>
      <c r="G38" s="168">
        <v>8</v>
      </c>
      <c r="H38" s="467" t="s">
        <v>618</v>
      </c>
      <c r="I38" s="468"/>
      <c r="J38" s="32"/>
      <c r="K38" s="10" t="s">
        <v>3</v>
      </c>
      <c r="L38" s="10" t="s">
        <v>3</v>
      </c>
      <c r="M38" s="10" t="s">
        <v>3</v>
      </c>
    </row>
    <row r="39" spans="2:13" ht="20.100000000000001" customHeight="1">
      <c r="B39" s="400"/>
      <c r="C39" s="394"/>
      <c r="D39" s="395"/>
      <c r="E39" s="395"/>
      <c r="F39" s="411"/>
      <c r="G39" s="168" t="s">
        <v>387</v>
      </c>
      <c r="H39" s="467" t="s">
        <v>619</v>
      </c>
      <c r="I39" s="468"/>
      <c r="J39" s="32"/>
      <c r="K39" s="10" t="s">
        <v>3</v>
      </c>
      <c r="L39" s="10" t="s">
        <v>3</v>
      </c>
      <c r="M39" s="10" t="s">
        <v>3</v>
      </c>
    </row>
    <row r="40" spans="2:13" ht="20.100000000000001" customHeight="1">
      <c r="B40" s="400"/>
      <c r="C40" s="394"/>
      <c r="D40" s="395"/>
      <c r="E40" s="395"/>
      <c r="F40" s="412"/>
      <c r="G40" s="167" t="s">
        <v>620</v>
      </c>
      <c r="H40" s="467" t="s">
        <v>621</v>
      </c>
      <c r="I40" s="468"/>
      <c r="J40" s="32"/>
      <c r="K40" s="10" t="s">
        <v>3</v>
      </c>
      <c r="L40" s="10" t="s">
        <v>3</v>
      </c>
      <c r="M40" s="10" t="s">
        <v>3</v>
      </c>
    </row>
    <row r="41" spans="2:13" ht="20.100000000000001" customHeight="1">
      <c r="B41" s="400"/>
      <c r="C41" s="394"/>
      <c r="D41" s="395"/>
      <c r="E41" s="395"/>
      <c r="F41" s="380" t="s">
        <v>641</v>
      </c>
      <c r="G41" s="168">
        <v>5</v>
      </c>
      <c r="H41" s="467" t="s">
        <v>517</v>
      </c>
      <c r="I41" s="468"/>
      <c r="J41" s="32"/>
      <c r="K41" s="10" t="s">
        <v>3</v>
      </c>
      <c r="L41" s="10" t="s">
        <v>3</v>
      </c>
      <c r="M41" s="10" t="s">
        <v>3</v>
      </c>
    </row>
    <row r="42" spans="2:13" ht="20.100000000000001" customHeight="1">
      <c r="B42" s="401"/>
      <c r="C42" s="397"/>
      <c r="D42" s="398"/>
      <c r="E42" s="398"/>
      <c r="F42" s="412"/>
      <c r="G42" s="168">
        <v>6</v>
      </c>
      <c r="H42" s="467" t="s">
        <v>616</v>
      </c>
      <c r="I42" s="468"/>
      <c r="J42" s="32"/>
      <c r="K42" s="10" t="s">
        <v>3</v>
      </c>
      <c r="L42" s="10" t="s">
        <v>3</v>
      </c>
      <c r="M42" s="10" t="s">
        <v>3</v>
      </c>
    </row>
    <row r="43" spans="2:13" ht="20.100000000000001" customHeight="1">
      <c r="B43" s="141"/>
      <c r="C43" s="12"/>
      <c r="D43" s="17"/>
      <c r="E43" s="15"/>
      <c r="F43" s="15"/>
      <c r="G43" s="36" t="s">
        <v>76</v>
      </c>
      <c r="H43" s="15"/>
      <c r="I43" s="12"/>
      <c r="J43" s="23"/>
      <c r="K43" s="24"/>
      <c r="L43" s="16"/>
      <c r="M43" s="16"/>
    </row>
    <row r="44" spans="2:13" ht="20.100000000000001" customHeight="1">
      <c r="B44" s="388" t="s">
        <v>534</v>
      </c>
      <c r="C44" s="391" t="s">
        <v>652</v>
      </c>
      <c r="D44" s="392"/>
      <c r="E44" s="392"/>
      <c r="F44" s="393"/>
      <c r="G44" s="165" t="s">
        <v>608</v>
      </c>
      <c r="H44" s="467" t="s">
        <v>639</v>
      </c>
      <c r="I44" s="468"/>
      <c r="J44" s="32"/>
      <c r="K44" s="10" t="s">
        <v>4</v>
      </c>
      <c r="L44" s="10" t="s">
        <v>4</v>
      </c>
      <c r="M44" s="10" t="s">
        <v>4</v>
      </c>
    </row>
    <row r="45" spans="2:13" ht="20.100000000000001" customHeight="1">
      <c r="B45" s="400"/>
      <c r="C45" s="394"/>
      <c r="D45" s="395"/>
      <c r="E45" s="395"/>
      <c r="F45" s="396"/>
      <c r="G45" s="165" t="s">
        <v>609</v>
      </c>
      <c r="H45" s="467" t="s">
        <v>634</v>
      </c>
      <c r="I45" s="468"/>
      <c r="J45" s="32"/>
      <c r="K45" s="10" t="s">
        <v>3</v>
      </c>
      <c r="L45" s="10" t="s">
        <v>3</v>
      </c>
      <c r="M45" s="10" t="s">
        <v>3</v>
      </c>
    </row>
    <row r="46" spans="2:13" ht="20.100000000000001" customHeight="1">
      <c r="B46" s="400"/>
      <c r="C46" s="394"/>
      <c r="D46" s="395"/>
      <c r="E46" s="395"/>
      <c r="F46" s="396"/>
      <c r="G46" s="165" t="s">
        <v>409</v>
      </c>
      <c r="H46" s="467" t="s">
        <v>610</v>
      </c>
      <c r="I46" s="468"/>
      <c r="J46" s="32"/>
      <c r="K46" s="10" t="s">
        <v>3</v>
      </c>
      <c r="L46" s="10" t="s">
        <v>3</v>
      </c>
      <c r="M46" s="10" t="s">
        <v>3</v>
      </c>
    </row>
    <row r="47" spans="2:13" ht="20.100000000000001" customHeight="1">
      <c r="B47" s="400"/>
      <c r="C47" s="394"/>
      <c r="D47" s="395"/>
      <c r="E47" s="395"/>
      <c r="F47" s="396"/>
      <c r="G47" s="165" t="s">
        <v>411</v>
      </c>
      <c r="H47" s="467" t="s">
        <v>611</v>
      </c>
      <c r="I47" s="468"/>
      <c r="J47" s="32"/>
      <c r="K47" s="10" t="s">
        <v>3</v>
      </c>
      <c r="L47" s="10" t="s">
        <v>3</v>
      </c>
      <c r="M47" s="10" t="s">
        <v>3</v>
      </c>
    </row>
    <row r="48" spans="2:13" ht="20.100000000000001" customHeight="1">
      <c r="B48" s="400"/>
      <c r="C48" s="394"/>
      <c r="D48" s="395"/>
      <c r="E48" s="395"/>
      <c r="F48" s="396"/>
      <c r="G48" s="165" t="s">
        <v>565</v>
      </c>
      <c r="H48" s="467" t="s">
        <v>635</v>
      </c>
      <c r="I48" s="468"/>
      <c r="J48" s="32"/>
      <c r="K48" s="10" t="s">
        <v>3</v>
      </c>
      <c r="L48" s="10" t="s">
        <v>3</v>
      </c>
      <c r="M48" s="10" t="s">
        <v>3</v>
      </c>
    </row>
    <row r="49" spans="2:13" ht="20.100000000000001" customHeight="1">
      <c r="B49" s="400"/>
      <c r="C49" s="394"/>
      <c r="D49" s="395"/>
      <c r="E49" s="395"/>
      <c r="F49" s="396"/>
      <c r="G49" s="166" t="s">
        <v>612</v>
      </c>
      <c r="H49" s="467" t="s">
        <v>636</v>
      </c>
      <c r="I49" s="468"/>
      <c r="J49" s="32"/>
      <c r="K49" s="10" t="s">
        <v>3</v>
      </c>
      <c r="L49" s="10" t="s">
        <v>3</v>
      </c>
      <c r="M49" s="10" t="s">
        <v>3</v>
      </c>
    </row>
    <row r="50" spans="2:13" ht="20.100000000000001" customHeight="1">
      <c r="B50" s="390"/>
      <c r="C50" s="397"/>
      <c r="D50" s="398"/>
      <c r="E50" s="398"/>
      <c r="F50" s="399"/>
      <c r="G50" s="166" t="s">
        <v>637</v>
      </c>
      <c r="H50" s="467" t="s">
        <v>638</v>
      </c>
      <c r="I50" s="468"/>
      <c r="J50" s="32"/>
      <c r="K50" s="10" t="s">
        <v>3</v>
      </c>
      <c r="L50" s="10" t="s">
        <v>3</v>
      </c>
      <c r="M50" s="10" t="s">
        <v>3</v>
      </c>
    </row>
    <row r="51" spans="2:13" ht="20.100000000000001" customHeight="1">
      <c r="B51" s="141"/>
      <c r="C51" s="12"/>
      <c r="D51" s="17"/>
      <c r="E51" s="15"/>
      <c r="F51" s="15"/>
      <c r="G51" s="171" t="s">
        <v>76</v>
      </c>
      <c r="H51" s="15"/>
      <c r="I51" s="12"/>
      <c r="J51" s="23"/>
      <c r="K51" s="24"/>
      <c r="L51" s="16"/>
      <c r="M51" s="16"/>
    </row>
    <row r="52" spans="2:13" ht="20.100000000000001" customHeight="1">
      <c r="B52" s="388" t="s">
        <v>622</v>
      </c>
      <c r="C52" s="391" t="s">
        <v>643</v>
      </c>
      <c r="D52" s="392"/>
      <c r="E52" s="392"/>
      <c r="F52" s="393"/>
      <c r="G52" s="165" t="s">
        <v>73</v>
      </c>
      <c r="H52" s="467" t="s">
        <v>645</v>
      </c>
      <c r="I52" s="468"/>
      <c r="J52" s="32"/>
      <c r="K52" s="10" t="s">
        <v>3</v>
      </c>
      <c r="L52" s="10" t="s">
        <v>3</v>
      </c>
      <c r="M52" s="10" t="s">
        <v>3</v>
      </c>
    </row>
    <row r="53" spans="2:13" ht="20.100000000000001" customHeight="1">
      <c r="B53" s="390"/>
      <c r="C53" s="397"/>
      <c r="D53" s="398"/>
      <c r="E53" s="398"/>
      <c r="F53" s="399"/>
      <c r="G53" s="166" t="s">
        <v>644</v>
      </c>
      <c r="H53" s="467" t="s">
        <v>646</v>
      </c>
      <c r="I53" s="468"/>
      <c r="J53" s="32"/>
      <c r="K53" s="10" t="s">
        <v>3</v>
      </c>
      <c r="L53" s="10" t="s">
        <v>3</v>
      </c>
      <c r="M53" s="10" t="s">
        <v>3</v>
      </c>
    </row>
    <row r="54" spans="2:13" ht="20.100000000000001" customHeight="1">
      <c r="B54" s="141"/>
      <c r="C54" s="12"/>
      <c r="D54" s="17"/>
      <c r="E54" s="15"/>
      <c r="F54" s="15"/>
      <c r="G54" s="171" t="s">
        <v>76</v>
      </c>
      <c r="H54" s="15"/>
      <c r="I54" s="12"/>
      <c r="J54" s="23"/>
      <c r="K54" s="24"/>
      <c r="L54" s="16"/>
      <c r="M54" s="16"/>
    </row>
    <row r="55" spans="2:13" ht="20.100000000000001" customHeight="1">
      <c r="B55" s="388" t="s">
        <v>624</v>
      </c>
      <c r="C55" s="391" t="s">
        <v>623</v>
      </c>
      <c r="D55" s="392"/>
      <c r="E55" s="392"/>
      <c r="F55" s="393"/>
      <c r="G55" s="454" t="s">
        <v>73</v>
      </c>
      <c r="H55" s="472" t="s">
        <v>647</v>
      </c>
      <c r="I55" s="473"/>
      <c r="J55" s="32"/>
      <c r="K55" s="10" t="s">
        <v>3</v>
      </c>
      <c r="L55" s="10" t="s">
        <v>3</v>
      </c>
      <c r="M55" s="10" t="s">
        <v>3</v>
      </c>
    </row>
    <row r="56" spans="2:13" ht="20.100000000000001" customHeight="1">
      <c r="B56" s="400"/>
      <c r="C56" s="394"/>
      <c r="D56" s="395"/>
      <c r="E56" s="395"/>
      <c r="F56" s="396"/>
      <c r="G56" s="455"/>
      <c r="H56" s="472" t="s">
        <v>648</v>
      </c>
      <c r="I56" s="473"/>
      <c r="J56" s="32"/>
      <c r="K56" s="10" t="s">
        <v>3</v>
      </c>
      <c r="L56" s="10" t="s">
        <v>3</v>
      </c>
      <c r="M56" s="10" t="s">
        <v>3</v>
      </c>
    </row>
    <row r="57" spans="2:13" ht="20.100000000000001" customHeight="1">
      <c r="B57" s="400"/>
      <c r="C57" s="394"/>
      <c r="D57" s="395"/>
      <c r="E57" s="395"/>
      <c r="F57" s="396"/>
      <c r="G57" s="415" t="s">
        <v>598</v>
      </c>
      <c r="H57" s="472" t="s">
        <v>649</v>
      </c>
      <c r="I57" s="473"/>
      <c r="J57" s="32"/>
      <c r="K57" s="10" t="s">
        <v>3</v>
      </c>
      <c r="L57" s="10" t="s">
        <v>3</v>
      </c>
      <c r="M57" s="10" t="s">
        <v>3</v>
      </c>
    </row>
    <row r="58" spans="2:13" ht="20.100000000000001" customHeight="1">
      <c r="B58" s="390"/>
      <c r="C58" s="397"/>
      <c r="D58" s="398"/>
      <c r="E58" s="398"/>
      <c r="F58" s="399"/>
      <c r="G58" s="416"/>
      <c r="H58" s="472" t="s">
        <v>650</v>
      </c>
      <c r="I58" s="473"/>
      <c r="J58" s="32"/>
      <c r="K58" s="10" t="s">
        <v>3</v>
      </c>
      <c r="L58" s="10" t="s">
        <v>3</v>
      </c>
      <c r="M58" s="10" t="s">
        <v>3</v>
      </c>
    </row>
    <row r="59" spans="2:13" ht="20.100000000000001" customHeight="1">
      <c r="B59" s="141"/>
      <c r="C59" s="12"/>
      <c r="D59" s="17"/>
      <c r="E59" s="15"/>
      <c r="F59" s="15"/>
      <c r="G59" s="171" t="s">
        <v>76</v>
      </c>
      <c r="H59" s="15"/>
      <c r="I59" s="12"/>
      <c r="J59" s="23"/>
      <c r="K59" s="24"/>
      <c r="L59" s="16"/>
      <c r="M59" s="16"/>
    </row>
    <row r="60" spans="2:13" ht="20.100000000000001" customHeight="1">
      <c r="B60" s="388" t="s">
        <v>642</v>
      </c>
      <c r="C60" s="391" t="s">
        <v>651</v>
      </c>
      <c r="D60" s="392"/>
      <c r="E60" s="392"/>
      <c r="F60" s="393"/>
      <c r="G60" s="165" t="s">
        <v>73</v>
      </c>
      <c r="H60" s="467" t="s">
        <v>536</v>
      </c>
      <c r="I60" s="468"/>
      <c r="J60" s="32"/>
      <c r="K60" s="10" t="s">
        <v>3</v>
      </c>
      <c r="L60" s="10" t="s">
        <v>3</v>
      </c>
      <c r="M60" s="10" t="s">
        <v>3</v>
      </c>
    </row>
    <row r="61" spans="2:13" ht="20.100000000000001" customHeight="1">
      <c r="B61" s="390"/>
      <c r="C61" s="397"/>
      <c r="D61" s="398"/>
      <c r="E61" s="398"/>
      <c r="F61" s="399"/>
      <c r="G61" s="167" t="s">
        <v>532</v>
      </c>
      <c r="H61" s="467" t="s">
        <v>625</v>
      </c>
      <c r="I61" s="468"/>
      <c r="J61" s="32"/>
      <c r="K61" s="10" t="s">
        <v>3</v>
      </c>
      <c r="L61" s="10" t="s">
        <v>3</v>
      </c>
      <c r="M61" s="10" t="s">
        <v>3</v>
      </c>
    </row>
    <row r="62" spans="2:13" s="122" customFormat="1" ht="14.25">
      <c r="B62" s="121" t="s">
        <v>630</v>
      </c>
      <c r="C62" s="120" t="s">
        <v>631</v>
      </c>
      <c r="E62" s="31"/>
      <c r="F62" s="121"/>
      <c r="G62" s="139"/>
      <c r="K62" s="120" t="s">
        <v>148</v>
      </c>
      <c r="L62" s="121"/>
      <c r="M62" s="121"/>
    </row>
    <row r="63" spans="2:13" s="122" customFormat="1" ht="14.25">
      <c r="B63" s="121" t="s">
        <v>632</v>
      </c>
      <c r="C63" s="120" t="s">
        <v>633</v>
      </c>
      <c r="E63" s="121"/>
      <c r="F63" s="121"/>
      <c r="G63" s="139"/>
      <c r="H63" s="31"/>
      <c r="I63" s="31"/>
      <c r="K63" s="120" t="s">
        <v>539</v>
      </c>
      <c r="L63" s="121"/>
      <c r="M63" s="121"/>
    </row>
    <row r="64" spans="2:13" s="122" customFormat="1" ht="14.25">
      <c r="B64" s="121" t="s">
        <v>653</v>
      </c>
      <c r="C64" s="120" t="s">
        <v>654</v>
      </c>
      <c r="E64" s="121"/>
      <c r="F64" s="121"/>
      <c r="G64" s="139"/>
      <c r="H64" s="31"/>
      <c r="I64" s="31"/>
      <c r="K64" s="120"/>
      <c r="L64" s="121"/>
      <c r="M64" s="121"/>
    </row>
    <row r="65" spans="2:13" ht="20.100000000000001" customHeight="1" thickBot="1"/>
    <row r="66" spans="2:13" ht="20.100000000000001" customHeight="1" thickTop="1">
      <c r="B66" s="136"/>
      <c r="C66" s="136"/>
      <c r="D66" s="136"/>
      <c r="E66" s="136"/>
      <c r="F66" s="136"/>
      <c r="G66" s="136"/>
      <c r="H66" s="136"/>
      <c r="I66" s="136"/>
      <c r="J66" s="136"/>
      <c r="K66" s="136"/>
      <c r="L66" s="136"/>
      <c r="M66" s="136"/>
    </row>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sheetData>
  <mergeCells count="62">
    <mergeCell ref="B60:B61"/>
    <mergeCell ref="C60:F61"/>
    <mergeCell ref="H60:I60"/>
    <mergeCell ref="H61:I61"/>
    <mergeCell ref="H49:I49"/>
    <mergeCell ref="B55:B58"/>
    <mergeCell ref="C55:F58"/>
    <mergeCell ref="H55:I55"/>
    <mergeCell ref="H58:I58"/>
    <mergeCell ref="H52:I52"/>
    <mergeCell ref="H53:I53"/>
    <mergeCell ref="G55:G56"/>
    <mergeCell ref="H56:I56"/>
    <mergeCell ref="G57:G58"/>
    <mergeCell ref="H57:I57"/>
    <mergeCell ref="B33:B42"/>
    <mergeCell ref="C33:E42"/>
    <mergeCell ref="F33:F40"/>
    <mergeCell ref="F41:F42"/>
    <mergeCell ref="B52:B53"/>
    <mergeCell ref="C52:F53"/>
    <mergeCell ref="B44:B50"/>
    <mergeCell ref="C44:F50"/>
    <mergeCell ref="H47:I47"/>
    <mergeCell ref="H48:I48"/>
    <mergeCell ref="H50:I50"/>
    <mergeCell ref="H33:I33"/>
    <mergeCell ref="H34:I34"/>
    <mergeCell ref="H35:I35"/>
    <mergeCell ref="H36:I36"/>
    <mergeCell ref="H41:I41"/>
    <mergeCell ref="H44:I44"/>
    <mergeCell ref="H45:I45"/>
    <mergeCell ref="H46:I46"/>
    <mergeCell ref="H42:I42"/>
    <mergeCell ref="H37:I37"/>
    <mergeCell ref="H38:I38"/>
    <mergeCell ref="H39:I39"/>
    <mergeCell ref="H40:I40"/>
    <mergeCell ref="B23:B27"/>
    <mergeCell ref="C23:F27"/>
    <mergeCell ref="H23:H24"/>
    <mergeCell ref="H25:H27"/>
    <mergeCell ref="B29:B31"/>
    <mergeCell ref="C29:F31"/>
    <mergeCell ref="H29:I29"/>
    <mergeCell ref="H30:I30"/>
    <mergeCell ref="H31:I31"/>
    <mergeCell ref="A1:G1"/>
    <mergeCell ref="B11:F14"/>
    <mergeCell ref="G11:G14"/>
    <mergeCell ref="H11:I14"/>
    <mergeCell ref="B20:B21"/>
    <mergeCell ref="C20:F21"/>
    <mergeCell ref="H20:I20"/>
    <mergeCell ref="H21:I21"/>
    <mergeCell ref="K11:M11"/>
    <mergeCell ref="K12:M12"/>
    <mergeCell ref="C16:F16"/>
    <mergeCell ref="H16:I16"/>
    <mergeCell ref="C18:F18"/>
    <mergeCell ref="H18:I18"/>
  </mergeCells>
  <phoneticPr fontId="1"/>
  <hyperlinks>
    <hyperlink ref="A1:G1" location="_モジュラ取付形２ポートソレノイドバルブ" display="製品対象リストへ戻る" xr:uid="{00000000-0004-0000-1400-000000000000}"/>
  </hyperlinks>
  <pageMargins left="0.78740157480314965" right="0.19685039370078741" top="0.70866141732283472" bottom="0.19685039370078741" header="0.27559055118110237" footer="0.15748031496062992"/>
  <pageSetup paperSize="9" scale="63" orientation="portrait" r:id="rId1"/>
  <headerFooter alignWithMargins="0"/>
  <ignoredErrors>
    <ignoredError sqref="G23:G27 K13:M13"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P59"/>
  <sheetViews>
    <sheetView showGridLines="0" topLeftCell="A5" zoomScaleNormal="100" zoomScaleSheetLayoutView="100" workbookViewId="0">
      <selection activeCell="G23" sqref="G23"/>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68" t="s">
        <v>180</v>
      </c>
      <c r="B1" s="369"/>
      <c r="C1" s="369"/>
      <c r="D1" s="369"/>
      <c r="E1" s="369"/>
      <c r="F1" s="369"/>
      <c r="G1" s="370"/>
      <c r="J1" s="3"/>
      <c r="K1" s="4"/>
      <c r="L1" s="4"/>
      <c r="M1" s="4"/>
      <c r="N1" s="4"/>
    </row>
    <row r="2" spans="1:16" ht="29.25" thickBot="1">
      <c r="A2" s="5" t="s">
        <v>302</v>
      </c>
      <c r="B2" s="6"/>
      <c r="C2" s="6"/>
      <c r="D2" s="6"/>
      <c r="E2" s="6"/>
      <c r="F2" s="6"/>
      <c r="G2" s="6"/>
      <c r="H2" s="6"/>
      <c r="I2" s="6"/>
      <c r="J2" s="7"/>
      <c r="K2" s="7"/>
      <c r="L2" s="7"/>
      <c r="M2" s="7"/>
      <c r="N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8"/>
      <c r="C8" s="9"/>
      <c r="D8" s="9"/>
      <c r="E8" s="9"/>
      <c r="F8" s="8"/>
      <c r="G8" s="8"/>
    </row>
    <row r="9" spans="1:16" ht="17.25" customHeight="1">
      <c r="A9" s="8"/>
      <c r="B9" s="8"/>
      <c r="C9" s="9"/>
      <c r="D9" s="9"/>
      <c r="E9" s="9"/>
      <c r="F9" s="8"/>
      <c r="G9" s="8"/>
    </row>
    <row r="10" spans="1:16" ht="17.25" customHeight="1">
      <c r="A10" s="8"/>
      <c r="B10" s="8"/>
      <c r="C10" s="9"/>
      <c r="D10" s="9"/>
      <c r="E10" s="9"/>
      <c r="F10" s="8"/>
      <c r="G10" s="8"/>
    </row>
    <row r="11" spans="1:16" ht="17.25" customHeight="1">
      <c r="A11" s="8"/>
      <c r="B11" s="8"/>
      <c r="C11" s="9"/>
      <c r="D11" s="9"/>
      <c r="E11" s="9"/>
      <c r="F11" s="8"/>
      <c r="G11" s="8"/>
    </row>
    <row r="12" spans="1:16" ht="17.25" customHeight="1">
      <c r="A12" s="8"/>
      <c r="B12" s="42"/>
      <c r="C12" s="9"/>
      <c r="D12" s="9"/>
      <c r="E12" s="9"/>
      <c r="F12" s="8"/>
      <c r="G12" s="8"/>
    </row>
    <row r="13" spans="1:16" ht="33">
      <c r="B13" s="371"/>
      <c r="C13" s="434"/>
      <c r="D13" s="434"/>
      <c r="E13" s="434"/>
      <c r="F13" s="435"/>
      <c r="G13" s="380" t="s">
        <v>68</v>
      </c>
      <c r="H13" s="380" t="s">
        <v>69</v>
      </c>
      <c r="I13" s="152"/>
      <c r="J13" s="383" t="s">
        <v>112</v>
      </c>
      <c r="K13" s="417"/>
      <c r="L13" s="417"/>
      <c r="M13" s="417"/>
      <c r="N13" s="418"/>
    </row>
    <row r="14" spans="1:16" ht="31.5">
      <c r="B14" s="436"/>
      <c r="C14" s="437"/>
      <c r="D14" s="437"/>
      <c r="E14" s="437"/>
      <c r="F14" s="438"/>
      <c r="G14" s="411"/>
      <c r="H14" s="411"/>
      <c r="I14" s="152"/>
      <c r="J14" s="386" t="s">
        <v>313</v>
      </c>
      <c r="K14" s="250"/>
      <c r="L14" s="250"/>
      <c r="M14" s="250"/>
      <c r="N14" s="238"/>
      <c r="P14" s="160" t="s">
        <v>395</v>
      </c>
    </row>
    <row r="15" spans="1:16" ht="20.100000000000001" customHeight="1">
      <c r="B15" s="436"/>
      <c r="C15" s="437"/>
      <c r="D15" s="437"/>
      <c r="E15" s="437"/>
      <c r="F15" s="438"/>
      <c r="G15" s="411"/>
      <c r="H15" s="411"/>
      <c r="I15" s="152"/>
      <c r="J15" s="194" t="s">
        <v>353</v>
      </c>
      <c r="K15" s="194" t="s">
        <v>354</v>
      </c>
      <c r="L15" s="194" t="s">
        <v>318</v>
      </c>
      <c r="M15" s="194" t="s">
        <v>505</v>
      </c>
      <c r="N15" s="194" t="s">
        <v>460</v>
      </c>
    </row>
    <row r="16" spans="1:16" ht="24">
      <c r="B16" s="439"/>
      <c r="C16" s="440"/>
      <c r="D16" s="440"/>
      <c r="E16" s="440"/>
      <c r="F16" s="441"/>
      <c r="G16" s="412"/>
      <c r="H16" s="412"/>
      <c r="I16" s="1"/>
      <c r="J16" s="181" t="s">
        <v>396</v>
      </c>
      <c r="K16" s="181" t="s">
        <v>397</v>
      </c>
      <c r="L16" s="181" t="s">
        <v>398</v>
      </c>
      <c r="M16" s="181" t="s">
        <v>506</v>
      </c>
      <c r="N16" s="181" t="s">
        <v>454</v>
      </c>
    </row>
    <row r="17" spans="1:14" ht="20.100000000000001" customHeight="1">
      <c r="A17" s="11"/>
      <c r="B17" s="12"/>
      <c r="C17" s="13"/>
      <c r="D17" s="13"/>
      <c r="E17" s="12"/>
      <c r="F17" s="12"/>
      <c r="G17" s="14"/>
      <c r="H17" s="15"/>
      <c r="I17" s="13"/>
      <c r="J17" s="16"/>
      <c r="K17" s="16"/>
      <c r="L17" s="16"/>
      <c r="M17" s="16"/>
      <c r="N17" s="16"/>
    </row>
    <row r="18" spans="1:14" ht="30" customHeight="1">
      <c r="B18" s="388" t="s">
        <v>113</v>
      </c>
      <c r="C18" s="391" t="s">
        <v>692</v>
      </c>
      <c r="D18" s="392"/>
      <c r="E18" s="392"/>
      <c r="F18" s="393"/>
      <c r="G18" s="165" t="s">
        <v>73</v>
      </c>
      <c r="H18" s="34" t="s">
        <v>303</v>
      </c>
      <c r="I18" s="32"/>
      <c r="J18" s="10" t="s">
        <v>3</v>
      </c>
      <c r="K18" s="10" t="s">
        <v>3</v>
      </c>
      <c r="L18" s="10" t="s">
        <v>3</v>
      </c>
      <c r="M18" s="10" t="s">
        <v>3</v>
      </c>
      <c r="N18" s="10" t="s">
        <v>3</v>
      </c>
    </row>
    <row r="19" spans="1:14" ht="30" customHeight="1">
      <c r="B19" s="390"/>
      <c r="C19" s="397"/>
      <c r="D19" s="398"/>
      <c r="E19" s="398"/>
      <c r="F19" s="399"/>
      <c r="G19" s="167" t="s">
        <v>355</v>
      </c>
      <c r="H19" s="18" t="s">
        <v>304</v>
      </c>
      <c r="I19" s="32"/>
      <c r="J19" s="10" t="s">
        <v>3</v>
      </c>
      <c r="K19" s="10" t="s">
        <v>3</v>
      </c>
      <c r="L19" s="10" t="s">
        <v>3</v>
      </c>
      <c r="M19" s="10" t="s">
        <v>3</v>
      </c>
      <c r="N19" s="10" t="s">
        <v>3</v>
      </c>
    </row>
    <row r="20" spans="1:14" ht="20.100000000000001" customHeight="1">
      <c r="B20" s="12"/>
      <c r="C20" s="13"/>
      <c r="D20" s="13"/>
      <c r="E20" s="12"/>
      <c r="F20" s="12"/>
      <c r="G20" s="171" t="s">
        <v>76</v>
      </c>
      <c r="H20" s="15"/>
      <c r="I20" s="13"/>
      <c r="J20" s="16"/>
      <c r="K20" s="16"/>
      <c r="L20" s="16"/>
      <c r="M20" s="16"/>
      <c r="N20" s="16"/>
    </row>
    <row r="21" spans="1:14" ht="30" customHeight="1">
      <c r="B21" s="388" t="s">
        <v>114</v>
      </c>
      <c r="C21" s="474" t="s">
        <v>690</v>
      </c>
      <c r="D21" s="209"/>
      <c r="E21" s="391" t="s">
        <v>686</v>
      </c>
      <c r="F21" s="393"/>
      <c r="G21" s="165" t="s">
        <v>73</v>
      </c>
      <c r="H21" s="34" t="s">
        <v>687</v>
      </c>
      <c r="I21" s="32"/>
      <c r="J21" s="10" t="s">
        <v>3</v>
      </c>
      <c r="K21" s="10" t="s">
        <v>3</v>
      </c>
      <c r="L21" s="10" t="s">
        <v>3</v>
      </c>
      <c r="M21" s="10" t="s">
        <v>3</v>
      </c>
      <c r="N21" s="10" t="s">
        <v>3</v>
      </c>
    </row>
    <row r="22" spans="1:14" ht="30" customHeight="1">
      <c r="B22" s="390"/>
      <c r="C22" s="410"/>
      <c r="D22" s="209"/>
      <c r="E22" s="397"/>
      <c r="F22" s="399"/>
      <c r="G22" s="167" t="s">
        <v>689</v>
      </c>
      <c r="H22" s="18" t="s">
        <v>688</v>
      </c>
      <c r="I22" s="32"/>
      <c r="J22" s="10" t="s">
        <v>4</v>
      </c>
      <c r="K22" s="10" t="s">
        <v>4</v>
      </c>
      <c r="L22" s="10" t="s">
        <v>4</v>
      </c>
      <c r="M22" s="10" t="s">
        <v>99</v>
      </c>
      <c r="N22" s="10" t="s">
        <v>99</v>
      </c>
    </row>
    <row r="23" spans="1:14" ht="20.100000000000001" customHeight="1">
      <c r="B23" s="134"/>
      <c r="C23" s="1"/>
      <c r="D23" s="1"/>
      <c r="E23" s="31" t="s">
        <v>691</v>
      </c>
      <c r="F23" s="1"/>
      <c r="G23" s="191"/>
      <c r="H23" s="30"/>
      <c r="I23" s="32"/>
      <c r="J23" s="120" t="s">
        <v>148</v>
      </c>
      <c r="K23" s="16"/>
      <c r="L23" s="16"/>
      <c r="M23" s="16"/>
      <c r="N23" s="16"/>
    </row>
    <row r="24" spans="1:14" ht="20.100000000000001" customHeight="1">
      <c r="B24" s="134"/>
      <c r="C24" s="1"/>
      <c r="D24" s="1"/>
      <c r="E24" s="1"/>
      <c r="F24" s="1"/>
      <c r="G24" s="191"/>
      <c r="H24" s="30"/>
      <c r="I24" s="32"/>
      <c r="J24" s="120" t="s">
        <v>308</v>
      </c>
      <c r="K24" s="16"/>
      <c r="L24" s="16"/>
      <c r="M24" s="16"/>
      <c r="N24" s="16"/>
    </row>
    <row r="25" spans="1:14" ht="20.100000000000001" customHeight="1" thickBot="1"/>
    <row r="26" spans="1:14" ht="20.100000000000001" customHeight="1" thickTop="1">
      <c r="B26" s="136"/>
      <c r="C26" s="136"/>
      <c r="D26" s="136"/>
      <c r="E26" s="136"/>
      <c r="F26" s="136"/>
      <c r="G26" s="136"/>
      <c r="H26" s="136"/>
      <c r="I26" s="136"/>
      <c r="J26" s="136"/>
      <c r="K26" s="136"/>
      <c r="L26" s="136"/>
      <c r="M26" s="136"/>
      <c r="N26" s="136"/>
    </row>
    <row r="27" spans="1:14" ht="21">
      <c r="B27" s="39" t="s">
        <v>847</v>
      </c>
    </row>
    <row r="28" spans="1:14" ht="20.100000000000001" customHeight="1">
      <c r="B28" s="2" t="s">
        <v>700</v>
      </c>
    </row>
    <row r="29" spans="1:14" ht="20.100000000000001" customHeight="1"/>
    <row r="30" spans="1:14" ht="20.100000000000001" customHeight="1"/>
    <row r="31" spans="1:14" ht="20.100000000000001" customHeight="1"/>
    <row r="32" spans="1:14"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spans="2:2" ht="20.100000000000001" customHeight="1"/>
    <row r="50" spans="2:2" ht="20.100000000000001" customHeight="1"/>
    <row r="51" spans="2:2" ht="20.100000000000001" customHeight="1"/>
    <row r="58" spans="2:2" ht="21">
      <c r="B58" s="39" t="s">
        <v>848</v>
      </c>
    </row>
    <row r="59" spans="2:2" ht="20.100000000000001" customHeight="1">
      <c r="B59" s="2" t="s">
        <v>849</v>
      </c>
    </row>
  </sheetData>
  <mergeCells count="11">
    <mergeCell ref="A1:G1"/>
    <mergeCell ref="B13:F16"/>
    <mergeCell ref="G13:G16"/>
    <mergeCell ref="H13:H16"/>
    <mergeCell ref="J13:N13"/>
    <mergeCell ref="J14:N14"/>
    <mergeCell ref="B21:B22"/>
    <mergeCell ref="E21:F22"/>
    <mergeCell ref="C21:C22"/>
    <mergeCell ref="B18:B19"/>
    <mergeCell ref="C18:F19"/>
  </mergeCells>
  <phoneticPr fontId="1"/>
  <hyperlinks>
    <hyperlink ref="A1:G1" location="_スペーサ" display="製品対象リストへ戻る" xr:uid="{00000000-0004-0000-1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5:N15"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sheetPr>
  <dimension ref="A1:P77"/>
  <sheetViews>
    <sheetView showGridLines="0" zoomScale="90" zoomScaleNormal="90" zoomScaleSheetLayoutView="100" workbookViewId="0">
      <selection activeCell="G43" sqref="G43"/>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35.625" style="2"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68" t="s">
        <v>180</v>
      </c>
      <c r="B1" s="369"/>
      <c r="C1" s="369"/>
      <c r="D1" s="369"/>
      <c r="E1" s="369"/>
      <c r="F1" s="369"/>
      <c r="G1" s="370"/>
      <c r="J1" s="3"/>
      <c r="K1" s="4"/>
      <c r="L1" s="4"/>
      <c r="M1" s="4"/>
      <c r="N1" s="4"/>
    </row>
    <row r="2" spans="1:16" ht="29.25" thickBot="1">
      <c r="A2" s="5" t="s">
        <v>461</v>
      </c>
      <c r="B2" s="6"/>
      <c r="C2" s="6"/>
      <c r="D2" s="6"/>
      <c r="E2" s="6"/>
      <c r="F2" s="6"/>
      <c r="G2" s="6"/>
      <c r="H2" s="6"/>
      <c r="I2" s="6"/>
      <c r="J2" s="7"/>
      <c r="K2" s="7"/>
      <c r="L2" s="7"/>
      <c r="M2" s="7"/>
      <c r="N2" s="7"/>
      <c r="O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42" t="s">
        <v>934</v>
      </c>
      <c r="C8" s="9"/>
      <c r="D8" s="9"/>
      <c r="E8" s="9"/>
      <c r="F8" s="8"/>
      <c r="G8" s="8"/>
    </row>
    <row r="9" spans="1:16" ht="17.25" customHeight="1">
      <c r="A9" s="8"/>
      <c r="B9" s="42" t="s">
        <v>763</v>
      </c>
      <c r="C9" s="9"/>
      <c r="D9" s="9"/>
      <c r="E9" s="9"/>
      <c r="F9" s="8"/>
      <c r="G9" s="8"/>
    </row>
    <row r="10" spans="1:16" ht="17.25" customHeight="1">
      <c r="A10" s="8"/>
      <c r="B10" s="42"/>
      <c r="C10" s="9"/>
      <c r="D10" s="9"/>
      <c r="E10" s="9"/>
      <c r="F10" s="8"/>
      <c r="G10" s="8"/>
    </row>
    <row r="11" spans="1:16" ht="33">
      <c r="B11" s="371"/>
      <c r="C11" s="434"/>
      <c r="D11" s="434"/>
      <c r="E11" s="434"/>
      <c r="F11" s="435"/>
      <c r="G11" s="380" t="s">
        <v>68</v>
      </c>
      <c r="H11" s="380" t="s">
        <v>69</v>
      </c>
      <c r="I11" s="152"/>
      <c r="J11" s="383" t="s">
        <v>112</v>
      </c>
      <c r="K11" s="417"/>
      <c r="L11" s="417"/>
      <c r="M11" s="417"/>
      <c r="N11" s="418"/>
    </row>
    <row r="12" spans="1:16" ht="31.5">
      <c r="B12" s="436"/>
      <c r="C12" s="437"/>
      <c r="D12" s="437"/>
      <c r="E12" s="437"/>
      <c r="F12" s="438"/>
      <c r="G12" s="411"/>
      <c r="H12" s="411"/>
      <c r="I12" s="152"/>
      <c r="J12" s="386" t="s">
        <v>313</v>
      </c>
      <c r="K12" s="250"/>
      <c r="L12" s="250"/>
      <c r="M12" s="250"/>
      <c r="N12" s="238"/>
      <c r="P12" s="160" t="s">
        <v>395</v>
      </c>
    </row>
    <row r="13" spans="1:16" ht="16.5">
      <c r="B13" s="436"/>
      <c r="C13" s="437"/>
      <c r="D13" s="437"/>
      <c r="E13" s="437"/>
      <c r="F13" s="438"/>
      <c r="G13" s="411"/>
      <c r="H13" s="411"/>
      <c r="I13" s="152"/>
      <c r="J13" s="164">
        <v>20</v>
      </c>
      <c r="K13" s="164">
        <v>30</v>
      </c>
      <c r="L13" s="164">
        <v>40</v>
      </c>
      <c r="M13" s="198" t="s">
        <v>497</v>
      </c>
      <c r="N13" s="164" t="s">
        <v>445</v>
      </c>
    </row>
    <row r="14" spans="1:16" ht="24">
      <c r="B14" s="439"/>
      <c r="C14" s="440"/>
      <c r="D14" s="440"/>
      <c r="E14" s="440"/>
      <c r="F14" s="441"/>
      <c r="G14" s="412"/>
      <c r="H14" s="412"/>
      <c r="I14" s="1"/>
      <c r="J14" s="181" t="s">
        <v>396</v>
      </c>
      <c r="K14" s="181" t="s">
        <v>397</v>
      </c>
      <c r="L14" s="181" t="s">
        <v>398</v>
      </c>
      <c r="M14" s="181" t="s">
        <v>506</v>
      </c>
      <c r="N14" s="181" t="s">
        <v>454</v>
      </c>
    </row>
    <row r="15" spans="1:16" ht="20.100000000000001" customHeight="1">
      <c r="A15" s="11"/>
      <c r="B15" s="12"/>
      <c r="C15" s="13"/>
      <c r="D15" s="13"/>
      <c r="E15" s="12"/>
      <c r="F15" s="12"/>
      <c r="G15" s="14"/>
      <c r="H15" s="15"/>
      <c r="I15" s="13"/>
      <c r="J15" s="16"/>
      <c r="K15" s="16"/>
      <c r="L15" s="16"/>
      <c r="M15" s="16"/>
      <c r="N15" s="16"/>
    </row>
    <row r="16" spans="1:16" ht="20.100000000000001" customHeight="1">
      <c r="A16" s="11"/>
      <c r="B16" s="388" t="s">
        <v>113</v>
      </c>
      <c r="C16" s="391" t="s">
        <v>573</v>
      </c>
      <c r="D16" s="392"/>
      <c r="E16" s="392"/>
      <c r="F16" s="393"/>
      <c r="G16" s="165" t="s">
        <v>73</v>
      </c>
      <c r="H16" s="34" t="s">
        <v>574</v>
      </c>
      <c r="I16" s="32"/>
      <c r="J16" s="10" t="s">
        <v>3</v>
      </c>
      <c r="K16" s="10" t="s">
        <v>3</v>
      </c>
      <c r="L16" s="10" t="s">
        <v>3</v>
      </c>
      <c r="M16" s="10" t="s">
        <v>3</v>
      </c>
      <c r="N16" s="10" t="s">
        <v>3</v>
      </c>
    </row>
    <row r="17" spans="1:14" ht="20.100000000000001" customHeight="1">
      <c r="A17" s="11"/>
      <c r="B17" s="390"/>
      <c r="C17" s="397"/>
      <c r="D17" s="398"/>
      <c r="E17" s="398"/>
      <c r="F17" s="399"/>
      <c r="G17" s="166" t="s">
        <v>575</v>
      </c>
      <c r="H17" s="18" t="s">
        <v>576</v>
      </c>
      <c r="I17" s="32"/>
      <c r="J17" s="10" t="s">
        <v>3</v>
      </c>
      <c r="K17" s="10" t="s">
        <v>3</v>
      </c>
      <c r="L17" s="10" t="s">
        <v>3</v>
      </c>
      <c r="M17" s="10" t="s">
        <v>3</v>
      </c>
      <c r="N17" s="10" t="s">
        <v>3</v>
      </c>
    </row>
    <row r="18" spans="1:14" ht="20.100000000000001" customHeight="1">
      <c r="A18" s="11"/>
      <c r="B18" s="12"/>
      <c r="C18" s="13"/>
      <c r="D18" s="13"/>
      <c r="E18" s="12"/>
      <c r="F18" s="12"/>
      <c r="G18" s="22"/>
      <c r="H18" s="12"/>
      <c r="I18" s="13"/>
      <c r="J18" s="16"/>
      <c r="K18" s="16"/>
      <c r="L18" s="16"/>
      <c r="M18" s="16"/>
      <c r="N18" s="16"/>
    </row>
    <row r="19" spans="1:14" ht="20.100000000000001" customHeight="1">
      <c r="B19" s="388" t="s">
        <v>114</v>
      </c>
      <c r="C19" s="391" t="s">
        <v>92</v>
      </c>
      <c r="D19" s="392"/>
      <c r="E19" s="392"/>
      <c r="F19" s="393"/>
      <c r="G19" s="165" t="s">
        <v>73</v>
      </c>
      <c r="H19" s="34" t="s">
        <v>93</v>
      </c>
      <c r="I19" s="32"/>
      <c r="J19" s="10" t="s">
        <v>3</v>
      </c>
      <c r="K19" s="10" t="s">
        <v>3</v>
      </c>
      <c r="L19" s="10" t="s">
        <v>3</v>
      </c>
      <c r="M19" s="10" t="s">
        <v>3</v>
      </c>
      <c r="N19" s="10" t="s">
        <v>3</v>
      </c>
    </row>
    <row r="20" spans="1:14" ht="20.100000000000001" customHeight="1">
      <c r="B20" s="389"/>
      <c r="C20" s="394"/>
      <c r="D20" s="395"/>
      <c r="E20" s="395"/>
      <c r="F20" s="396"/>
      <c r="G20" s="166" t="s">
        <v>245</v>
      </c>
      <c r="H20" s="34" t="s">
        <v>94</v>
      </c>
      <c r="I20" s="32"/>
      <c r="J20" s="10" t="s">
        <v>3</v>
      </c>
      <c r="K20" s="10" t="s">
        <v>3</v>
      </c>
      <c r="L20" s="10" t="s">
        <v>3</v>
      </c>
      <c r="M20" s="10" t="s">
        <v>3</v>
      </c>
      <c r="N20" s="10" t="s">
        <v>3</v>
      </c>
    </row>
    <row r="21" spans="1:14" ht="20.100000000000001" customHeight="1">
      <c r="B21" s="390"/>
      <c r="C21" s="397"/>
      <c r="D21" s="398"/>
      <c r="E21" s="398"/>
      <c r="F21" s="399"/>
      <c r="G21" s="166" t="s">
        <v>321</v>
      </c>
      <c r="H21" s="18" t="s">
        <v>95</v>
      </c>
      <c r="I21" s="32"/>
      <c r="J21" s="10" t="s">
        <v>3</v>
      </c>
      <c r="K21" s="10" t="s">
        <v>3</v>
      </c>
      <c r="L21" s="10" t="s">
        <v>3</v>
      </c>
      <c r="M21" s="10" t="s">
        <v>3</v>
      </c>
      <c r="N21" s="10" t="s">
        <v>3</v>
      </c>
    </row>
    <row r="22" spans="1:14" ht="20.100000000000001" customHeight="1">
      <c r="B22" s="35"/>
      <c r="C22" s="15"/>
      <c r="D22" s="17"/>
      <c r="E22" s="15"/>
      <c r="F22" s="15"/>
      <c r="G22" s="171" t="s">
        <v>76</v>
      </c>
      <c r="H22" s="14"/>
      <c r="I22" s="23"/>
      <c r="J22" s="24"/>
      <c r="K22" s="36"/>
      <c r="L22" s="36"/>
      <c r="M22" s="36"/>
      <c r="N22" s="36"/>
    </row>
    <row r="23" spans="1:14" ht="20.100000000000001" customHeight="1">
      <c r="B23" s="388" t="s">
        <v>115</v>
      </c>
      <c r="C23" s="391" t="s">
        <v>96</v>
      </c>
      <c r="D23" s="392"/>
      <c r="E23" s="392"/>
      <c r="F23" s="393"/>
      <c r="G23" s="167" t="s">
        <v>97</v>
      </c>
      <c r="H23" s="26" t="s">
        <v>98</v>
      </c>
      <c r="I23" s="20"/>
      <c r="J23" s="37" t="s">
        <v>3</v>
      </c>
      <c r="K23" s="37" t="s">
        <v>99</v>
      </c>
      <c r="L23" s="37" t="s">
        <v>99</v>
      </c>
      <c r="M23" s="37" t="s">
        <v>99</v>
      </c>
      <c r="N23" s="37" t="s">
        <v>99</v>
      </c>
    </row>
    <row r="24" spans="1:14" ht="20.100000000000001" customHeight="1">
      <c r="B24" s="389"/>
      <c r="C24" s="394"/>
      <c r="D24" s="395"/>
      <c r="E24" s="395"/>
      <c r="F24" s="396"/>
      <c r="G24" s="166" t="s">
        <v>322</v>
      </c>
      <c r="H24" s="26" t="s">
        <v>100</v>
      </c>
      <c r="I24" s="20"/>
      <c r="J24" s="37" t="s">
        <v>3</v>
      </c>
      <c r="K24" s="37" t="s">
        <v>3</v>
      </c>
      <c r="L24" s="37" t="s">
        <v>3</v>
      </c>
      <c r="M24" s="10" t="s">
        <v>99</v>
      </c>
      <c r="N24" s="10" t="s">
        <v>99</v>
      </c>
    </row>
    <row r="25" spans="1:14" ht="20.100000000000001" customHeight="1">
      <c r="B25" s="389"/>
      <c r="C25" s="394"/>
      <c r="D25" s="395"/>
      <c r="E25" s="395"/>
      <c r="F25" s="396"/>
      <c r="G25" s="166" t="s">
        <v>323</v>
      </c>
      <c r="H25" s="26" t="s">
        <v>101</v>
      </c>
      <c r="I25" s="20"/>
      <c r="J25" s="37" t="s">
        <v>99</v>
      </c>
      <c r="K25" s="37" t="s">
        <v>3</v>
      </c>
      <c r="L25" s="37" t="s">
        <v>3</v>
      </c>
      <c r="M25" s="10" t="s">
        <v>99</v>
      </c>
      <c r="N25" s="10" t="s">
        <v>99</v>
      </c>
    </row>
    <row r="26" spans="1:14" ht="20.100000000000001" customHeight="1">
      <c r="B26" s="389"/>
      <c r="C26" s="394"/>
      <c r="D26" s="395"/>
      <c r="E26" s="395"/>
      <c r="F26" s="396"/>
      <c r="G26" s="167" t="s">
        <v>324</v>
      </c>
      <c r="H26" s="21" t="s">
        <v>102</v>
      </c>
      <c r="I26" s="20"/>
      <c r="J26" s="10" t="s">
        <v>99</v>
      </c>
      <c r="K26" s="10" t="s">
        <v>99</v>
      </c>
      <c r="L26" s="10" t="s">
        <v>3</v>
      </c>
      <c r="M26" s="10" t="s">
        <v>99</v>
      </c>
      <c r="N26" s="10" t="s">
        <v>99</v>
      </c>
    </row>
    <row r="27" spans="1:14" ht="20.100000000000001" customHeight="1">
      <c r="B27" s="389"/>
      <c r="C27" s="394"/>
      <c r="D27" s="395"/>
      <c r="E27" s="395"/>
      <c r="F27" s="396"/>
      <c r="G27" s="167" t="s">
        <v>104</v>
      </c>
      <c r="H27" s="21" t="s">
        <v>105</v>
      </c>
      <c r="I27" s="20"/>
      <c r="J27" s="10" t="s">
        <v>99</v>
      </c>
      <c r="K27" s="10" t="s">
        <v>99</v>
      </c>
      <c r="L27" s="10" t="s">
        <v>99</v>
      </c>
      <c r="M27" s="10" t="s">
        <v>3</v>
      </c>
      <c r="N27" s="10" t="s">
        <v>3</v>
      </c>
    </row>
    <row r="28" spans="1:14" ht="20.100000000000001" customHeight="1">
      <c r="B28" s="390"/>
      <c r="C28" s="397"/>
      <c r="D28" s="398"/>
      <c r="E28" s="398"/>
      <c r="F28" s="399"/>
      <c r="G28" s="167" t="s">
        <v>451</v>
      </c>
      <c r="H28" s="21" t="s">
        <v>452</v>
      </c>
      <c r="I28" s="20"/>
      <c r="J28" s="10" t="s">
        <v>99</v>
      </c>
      <c r="K28" s="10" t="s">
        <v>99</v>
      </c>
      <c r="L28" s="10" t="s">
        <v>99</v>
      </c>
      <c r="M28" s="10" t="s">
        <v>99</v>
      </c>
      <c r="N28" s="10" t="s">
        <v>3</v>
      </c>
    </row>
    <row r="29" spans="1:14" ht="20.100000000000001" customHeight="1">
      <c r="B29" s="38"/>
      <c r="C29" s="15"/>
      <c r="D29" s="17"/>
      <c r="E29" s="15"/>
      <c r="F29" s="15"/>
      <c r="G29" s="171" t="s">
        <v>76</v>
      </c>
      <c r="H29" s="15"/>
      <c r="I29" s="23"/>
      <c r="J29" s="24"/>
      <c r="K29" s="16"/>
      <c r="L29" s="16"/>
      <c r="M29" s="16"/>
      <c r="N29" s="16"/>
    </row>
    <row r="30" spans="1:14" ht="37.5" customHeight="1">
      <c r="B30" s="388" t="s">
        <v>205</v>
      </c>
      <c r="C30" s="402" t="s">
        <v>206</v>
      </c>
      <c r="D30" s="17"/>
      <c r="E30" s="405" t="s">
        <v>71</v>
      </c>
      <c r="F30" s="406" t="s">
        <v>577</v>
      </c>
      <c r="G30" s="168" t="s">
        <v>73</v>
      </c>
      <c r="H30" s="19" t="s">
        <v>536</v>
      </c>
      <c r="I30" s="20"/>
      <c r="J30" s="10" t="s">
        <v>3</v>
      </c>
      <c r="K30" s="10" t="s">
        <v>3</v>
      </c>
      <c r="L30" s="10" t="s">
        <v>3</v>
      </c>
      <c r="M30" s="10" t="s">
        <v>3</v>
      </c>
      <c r="N30" s="10" t="s">
        <v>3</v>
      </c>
    </row>
    <row r="31" spans="1:14" ht="37.5" customHeight="1">
      <c r="B31" s="401"/>
      <c r="C31" s="404"/>
      <c r="D31" s="17"/>
      <c r="E31" s="405"/>
      <c r="F31" s="407"/>
      <c r="G31" s="167" t="s">
        <v>537</v>
      </c>
      <c r="H31" s="19" t="s">
        <v>578</v>
      </c>
      <c r="I31" s="20"/>
      <c r="J31" s="10" t="s">
        <v>3</v>
      </c>
      <c r="K31" s="10" t="s">
        <v>3</v>
      </c>
      <c r="L31" s="10" t="s">
        <v>3</v>
      </c>
      <c r="M31" s="10" t="s">
        <v>3</v>
      </c>
      <c r="N31" s="10" t="s">
        <v>3</v>
      </c>
    </row>
    <row r="32" spans="1:14" ht="20.100000000000001" customHeight="1">
      <c r="B32" s="134"/>
      <c r="C32" s="135"/>
      <c r="D32" s="17"/>
      <c r="E32" s="14"/>
      <c r="F32" s="22"/>
      <c r="G32" s="171" t="s">
        <v>76</v>
      </c>
      <c r="H32" s="14"/>
      <c r="I32" s="23"/>
      <c r="J32" s="24"/>
      <c r="K32" s="16"/>
      <c r="L32" s="16"/>
      <c r="M32" s="16"/>
      <c r="N32" s="16"/>
    </row>
    <row r="33" spans="2:14" ht="20.100000000000001" customHeight="1">
      <c r="B33" s="433" t="s">
        <v>436</v>
      </c>
      <c r="C33" s="405" t="s">
        <v>70</v>
      </c>
      <c r="D33" s="17"/>
      <c r="E33" s="405" t="s">
        <v>77</v>
      </c>
      <c r="F33" s="380" t="s">
        <v>579</v>
      </c>
      <c r="G33" s="168" t="s">
        <v>73</v>
      </c>
      <c r="H33" s="19" t="s">
        <v>580</v>
      </c>
      <c r="I33" s="20"/>
      <c r="J33" s="10" t="s">
        <v>3</v>
      </c>
      <c r="K33" s="10" t="s">
        <v>3</v>
      </c>
      <c r="L33" s="10" t="s">
        <v>3</v>
      </c>
      <c r="M33" s="10" t="s">
        <v>3</v>
      </c>
      <c r="N33" s="10" t="s">
        <v>3</v>
      </c>
    </row>
    <row r="34" spans="2:14" ht="20.100000000000001" customHeight="1">
      <c r="B34" s="433"/>
      <c r="C34" s="405"/>
      <c r="D34" s="17"/>
      <c r="E34" s="405"/>
      <c r="F34" s="412"/>
      <c r="G34" s="167" t="s">
        <v>581</v>
      </c>
      <c r="H34" s="19" t="s">
        <v>582</v>
      </c>
      <c r="I34" s="20"/>
      <c r="J34" s="10" t="s">
        <v>3</v>
      </c>
      <c r="K34" s="10" t="s">
        <v>3</v>
      </c>
      <c r="L34" s="10" t="s">
        <v>3</v>
      </c>
      <c r="M34" s="10" t="s">
        <v>3</v>
      </c>
      <c r="N34" s="10" t="s">
        <v>3</v>
      </c>
    </row>
    <row r="35" spans="2:14" ht="20.100000000000001" customHeight="1">
      <c r="B35" s="433"/>
      <c r="C35" s="405"/>
      <c r="D35" s="17"/>
      <c r="E35" s="22"/>
      <c r="F35" s="22"/>
      <c r="G35" s="171" t="s">
        <v>76</v>
      </c>
      <c r="H35" s="22"/>
      <c r="I35" s="23"/>
      <c r="J35" s="24"/>
      <c r="K35" s="25"/>
      <c r="L35" s="25"/>
      <c r="M35" s="25"/>
      <c r="N35" s="25"/>
    </row>
    <row r="36" spans="2:14" ht="20.100000000000001" customHeight="1">
      <c r="B36" s="433"/>
      <c r="C36" s="405"/>
      <c r="D36" s="17"/>
      <c r="E36" s="408" t="s">
        <v>82</v>
      </c>
      <c r="F36" s="380" t="s">
        <v>583</v>
      </c>
      <c r="G36" s="168" t="s">
        <v>73</v>
      </c>
      <c r="H36" s="27" t="s">
        <v>584</v>
      </c>
      <c r="J36" s="10" t="s">
        <v>3</v>
      </c>
      <c r="K36" s="10" t="s">
        <v>3</v>
      </c>
      <c r="L36" s="10" t="s">
        <v>3</v>
      </c>
      <c r="M36" s="10" t="s">
        <v>3</v>
      </c>
      <c r="N36" s="10" t="s">
        <v>3</v>
      </c>
    </row>
    <row r="37" spans="2:14" ht="20.100000000000001" customHeight="1">
      <c r="B37" s="433"/>
      <c r="C37" s="405"/>
      <c r="D37" s="17"/>
      <c r="E37" s="410"/>
      <c r="F37" s="412"/>
      <c r="G37" s="169" t="s">
        <v>253</v>
      </c>
      <c r="H37" s="28" t="s">
        <v>585</v>
      </c>
      <c r="J37" s="10" t="s">
        <v>3</v>
      </c>
      <c r="K37" s="10" t="s">
        <v>3</v>
      </c>
      <c r="L37" s="10" t="s">
        <v>3</v>
      </c>
      <c r="M37" s="10" t="s">
        <v>3</v>
      </c>
      <c r="N37" s="10" t="s">
        <v>3</v>
      </c>
    </row>
    <row r="38" spans="2:14" ht="20.100000000000001" customHeight="1">
      <c r="B38" s="433"/>
      <c r="C38" s="405"/>
      <c r="D38" s="17"/>
      <c r="E38" s="22"/>
      <c r="F38" s="22"/>
      <c r="G38" s="171" t="s">
        <v>76</v>
      </c>
      <c r="H38" s="22"/>
      <c r="I38" s="23"/>
      <c r="J38" s="24"/>
      <c r="K38" s="25"/>
      <c r="L38" s="25"/>
      <c r="M38" s="25"/>
      <c r="N38" s="25"/>
    </row>
    <row r="39" spans="2:14" ht="20.100000000000001" customHeight="1">
      <c r="B39" s="433"/>
      <c r="C39" s="405"/>
      <c r="E39" s="408" t="s">
        <v>86</v>
      </c>
      <c r="F39" s="380" t="s">
        <v>224</v>
      </c>
      <c r="G39" s="168" t="s">
        <v>73</v>
      </c>
      <c r="H39" s="221" t="s">
        <v>225</v>
      </c>
      <c r="J39" s="10" t="s">
        <v>3</v>
      </c>
      <c r="K39" s="10" t="s">
        <v>3</v>
      </c>
      <c r="L39" s="10" t="s">
        <v>3</v>
      </c>
      <c r="M39" s="10" t="s">
        <v>3</v>
      </c>
      <c r="N39" s="10" t="s">
        <v>3</v>
      </c>
    </row>
    <row r="40" spans="2:14" ht="20.100000000000001" customHeight="1">
      <c r="B40" s="433"/>
      <c r="C40" s="405"/>
      <c r="E40" s="410"/>
      <c r="F40" s="412"/>
      <c r="G40" s="169" t="s">
        <v>226</v>
      </c>
      <c r="H40" s="222" t="s">
        <v>227</v>
      </c>
      <c r="J40" s="10" t="s">
        <v>3</v>
      </c>
      <c r="K40" s="10" t="s">
        <v>3</v>
      </c>
      <c r="L40" s="10" t="s">
        <v>3</v>
      </c>
      <c r="M40" s="10" t="s">
        <v>3</v>
      </c>
      <c r="N40" s="10" t="s">
        <v>3</v>
      </c>
    </row>
    <row r="41" spans="2:14" ht="20.100000000000001" customHeight="1">
      <c r="B41" s="433"/>
      <c r="C41" s="405"/>
      <c r="E41" s="22"/>
      <c r="F41" s="22"/>
      <c r="G41" s="171" t="s">
        <v>76</v>
      </c>
      <c r="H41" s="22"/>
      <c r="I41" s="23"/>
      <c r="J41" s="24"/>
      <c r="K41" s="25"/>
      <c r="L41" s="25"/>
      <c r="M41" s="25"/>
      <c r="N41" s="25"/>
    </row>
    <row r="42" spans="2:14" ht="20.100000000000001" customHeight="1">
      <c r="B42" s="433"/>
      <c r="C42" s="405"/>
      <c r="E42" s="405" t="s">
        <v>223</v>
      </c>
      <c r="F42" s="407" t="s">
        <v>228</v>
      </c>
      <c r="G42" s="168" t="s">
        <v>73</v>
      </c>
      <c r="H42" s="221" t="s">
        <v>399</v>
      </c>
      <c r="J42" s="10" t="s">
        <v>3</v>
      </c>
      <c r="K42" s="10" t="s">
        <v>3</v>
      </c>
      <c r="L42" s="10" t="s">
        <v>3</v>
      </c>
      <c r="M42" s="10" t="s">
        <v>3</v>
      </c>
      <c r="N42" s="10" t="s">
        <v>3</v>
      </c>
    </row>
    <row r="43" spans="2:14" ht="20.100000000000001" customHeight="1">
      <c r="B43" s="433"/>
      <c r="C43" s="405"/>
      <c r="E43" s="405"/>
      <c r="F43" s="407"/>
      <c r="G43" s="170" t="s">
        <v>366</v>
      </c>
      <c r="H43" s="221" t="s">
        <v>400</v>
      </c>
      <c r="J43" s="10" t="s">
        <v>4</v>
      </c>
      <c r="K43" s="10" t="s">
        <v>4</v>
      </c>
      <c r="L43" s="10" t="s">
        <v>4</v>
      </c>
      <c r="M43" s="10" t="s">
        <v>4</v>
      </c>
      <c r="N43" s="10" t="s">
        <v>4</v>
      </c>
    </row>
    <row r="44" spans="2:14" ht="20.100000000000001" customHeight="1">
      <c r="B44" s="190"/>
      <c r="C44" s="17"/>
      <c r="E44" s="232"/>
      <c r="F44" s="79"/>
      <c r="G44" s="233"/>
      <c r="H44" s="234"/>
      <c r="J44" s="16"/>
      <c r="K44" s="16"/>
      <c r="L44" s="16"/>
      <c r="M44" s="16"/>
      <c r="N44" s="16"/>
    </row>
    <row r="45" spans="2:14" ht="20.100000000000001" customHeight="1">
      <c r="B45" s="235" t="s">
        <v>931</v>
      </c>
      <c r="C45" s="17"/>
      <c r="E45" s="17"/>
      <c r="F45" s="1"/>
      <c r="G45" s="236"/>
      <c r="H45" s="231"/>
      <c r="J45" s="16"/>
      <c r="K45" s="16"/>
      <c r="L45" s="16"/>
      <c r="M45" s="16"/>
      <c r="N45" s="16"/>
    </row>
    <row r="46" spans="2:14" ht="20.100000000000001" customHeight="1">
      <c r="B46" s="237" t="s">
        <v>68</v>
      </c>
      <c r="C46" s="250"/>
      <c r="D46" s="250"/>
      <c r="E46" s="250"/>
      <c r="F46" s="238"/>
      <c r="G46" s="478" t="s">
        <v>69</v>
      </c>
      <c r="H46" s="478"/>
      <c r="J46" s="479"/>
      <c r="K46" s="480"/>
      <c r="L46" s="480"/>
      <c r="M46" s="480"/>
      <c r="N46" s="481"/>
    </row>
    <row r="47" spans="2:14" ht="20.100000000000001" customHeight="1">
      <c r="B47" s="475" t="s">
        <v>932</v>
      </c>
      <c r="C47" s="476"/>
      <c r="D47" s="476"/>
      <c r="E47" s="476"/>
      <c r="F47" s="477"/>
      <c r="G47" s="478" t="s">
        <v>933</v>
      </c>
      <c r="H47" s="478"/>
      <c r="J47" s="10" t="s">
        <v>3</v>
      </c>
      <c r="K47" s="10" t="s">
        <v>3</v>
      </c>
      <c r="L47" s="10" t="s">
        <v>3</v>
      </c>
      <c r="M47" s="10" t="s">
        <v>3</v>
      </c>
      <c r="N47" s="10" t="s">
        <v>3</v>
      </c>
    </row>
    <row r="48" spans="2:14" s="122" customFormat="1" ht="14.25">
      <c r="B48" s="137"/>
      <c r="C48" s="138"/>
      <c r="E48" s="31" t="s">
        <v>307</v>
      </c>
      <c r="F48" s="121"/>
      <c r="G48" s="139"/>
      <c r="H48" s="31"/>
      <c r="J48" s="120" t="s">
        <v>148</v>
      </c>
      <c r="K48" s="121"/>
      <c r="L48" s="121"/>
      <c r="M48" s="121"/>
      <c r="N48" s="121"/>
    </row>
    <row r="49" spans="2:15" s="122" customFormat="1" ht="14.25">
      <c r="B49" s="137"/>
      <c r="C49" s="138"/>
      <c r="E49" s="138"/>
      <c r="F49" s="121"/>
      <c r="G49" s="139"/>
      <c r="H49" s="31"/>
      <c r="J49" s="120" t="s">
        <v>308</v>
      </c>
      <c r="K49" s="121"/>
      <c r="L49" s="121"/>
      <c r="M49" s="121"/>
      <c r="N49" s="121"/>
    </row>
    <row r="50" spans="2:15" ht="20.100000000000001" customHeight="1" thickBot="1"/>
    <row r="51" spans="2:15" ht="20.100000000000001" customHeight="1" thickTop="1">
      <c r="B51" s="136"/>
      <c r="C51" s="136"/>
      <c r="D51" s="136"/>
      <c r="E51" s="136"/>
      <c r="F51" s="136"/>
      <c r="G51" s="136"/>
      <c r="H51" s="136"/>
      <c r="I51" s="136"/>
      <c r="J51" s="136"/>
      <c r="K51" s="136"/>
      <c r="L51" s="136"/>
      <c r="M51" s="136"/>
      <c r="N51" s="136"/>
      <c r="O51" s="136"/>
    </row>
    <row r="52" spans="2:15" ht="20.100000000000001" customHeight="1"/>
    <row r="53" spans="2:15" ht="20.100000000000001" customHeight="1"/>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sheetData>
  <mergeCells count="31">
    <mergeCell ref="B47:F47"/>
    <mergeCell ref="G47:H47"/>
    <mergeCell ref="J46:N46"/>
    <mergeCell ref="B46:F46"/>
    <mergeCell ref="G46:H46"/>
    <mergeCell ref="C30:C31"/>
    <mergeCell ref="E30:E31"/>
    <mergeCell ref="F30:F31"/>
    <mergeCell ref="E33:E34"/>
    <mergeCell ref="F33:F34"/>
    <mergeCell ref="H11:H14"/>
    <mergeCell ref="J11:N11"/>
    <mergeCell ref="J12:N12"/>
    <mergeCell ref="B16:B17"/>
    <mergeCell ref="C16:F17"/>
    <mergeCell ref="B33:B43"/>
    <mergeCell ref="C33:C43"/>
    <mergeCell ref="A1:G1"/>
    <mergeCell ref="B11:F14"/>
    <mergeCell ref="G11:G14"/>
    <mergeCell ref="B19:B21"/>
    <mergeCell ref="C19:F21"/>
    <mergeCell ref="B23:B28"/>
    <mergeCell ref="C23:F28"/>
    <mergeCell ref="E39:E40"/>
    <mergeCell ref="F39:F40"/>
    <mergeCell ref="B30:B31"/>
    <mergeCell ref="E36:E37"/>
    <mergeCell ref="F36:F37"/>
    <mergeCell ref="E42:E43"/>
    <mergeCell ref="F42:F43"/>
  </mergeCells>
  <phoneticPr fontId="4"/>
  <hyperlinks>
    <hyperlink ref="A1:G1" location="_残圧抜き3ポート弁" display="製品対象リストへ戻る" xr:uid="{00000000-0004-0000-1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G23:H28"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sheetPr>
  <dimension ref="A1:T53"/>
  <sheetViews>
    <sheetView showGridLines="0" topLeftCell="A7"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1</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30" customHeight="1">
      <c r="B10" s="371"/>
      <c r="C10" s="372"/>
      <c r="D10" s="372"/>
      <c r="E10" s="372"/>
      <c r="F10" s="373"/>
      <c r="G10" s="380" t="s">
        <v>68</v>
      </c>
      <c r="H10" s="380" t="s">
        <v>69</v>
      </c>
      <c r="I10" s="152"/>
      <c r="J10" s="383" t="s">
        <v>112</v>
      </c>
      <c r="K10" s="417"/>
      <c r="L10" s="417"/>
      <c r="M10" s="417"/>
      <c r="N10" s="418"/>
    </row>
    <row r="11" spans="1:15" ht="31.5" customHeight="1">
      <c r="B11" s="374"/>
      <c r="C11" s="375"/>
      <c r="D11" s="375"/>
      <c r="E11" s="375"/>
      <c r="F11" s="376"/>
      <c r="G11" s="381"/>
      <c r="H11" s="381"/>
      <c r="I11" s="152"/>
      <c r="J11" s="386" t="s">
        <v>317</v>
      </c>
      <c r="K11" s="250"/>
      <c r="L11" s="250"/>
      <c r="M11" s="250"/>
      <c r="N11" s="238"/>
    </row>
    <row r="12" spans="1:15" ht="16.5">
      <c r="B12" s="374"/>
      <c r="C12" s="375"/>
      <c r="D12" s="375"/>
      <c r="E12" s="375"/>
      <c r="F12" s="376"/>
      <c r="G12" s="381"/>
      <c r="H12" s="381"/>
      <c r="I12" s="152"/>
      <c r="J12" s="164" t="s">
        <v>353</v>
      </c>
      <c r="K12" s="164" t="s">
        <v>354</v>
      </c>
      <c r="L12" s="164" t="s">
        <v>318</v>
      </c>
      <c r="M12" s="198" t="s">
        <v>505</v>
      </c>
      <c r="N12" s="164" t="s">
        <v>460</v>
      </c>
    </row>
    <row r="13" spans="1:15" ht="24">
      <c r="B13" s="377"/>
      <c r="C13" s="378"/>
      <c r="D13" s="378"/>
      <c r="E13" s="378"/>
      <c r="F13" s="379"/>
      <c r="G13" s="382"/>
      <c r="H13" s="382"/>
      <c r="I13" s="1"/>
      <c r="J13" s="181" t="s">
        <v>396</v>
      </c>
      <c r="K13" s="181" t="s">
        <v>397</v>
      </c>
      <c r="L13" s="181" t="s">
        <v>398</v>
      </c>
      <c r="M13" s="181" t="s">
        <v>506</v>
      </c>
      <c r="N13" s="181" t="s">
        <v>454</v>
      </c>
    </row>
    <row r="14" spans="1:15" ht="17.45" customHeight="1">
      <c r="A14" s="11"/>
      <c r="B14" s="12"/>
      <c r="C14" s="13"/>
      <c r="D14" s="13"/>
      <c r="E14" s="12"/>
      <c r="F14" s="12"/>
      <c r="G14" s="14"/>
      <c r="H14" s="15"/>
      <c r="I14" s="13"/>
      <c r="J14" s="16"/>
      <c r="K14" s="16"/>
      <c r="L14" s="16"/>
      <c r="M14" s="16"/>
      <c r="N14" s="16"/>
    </row>
    <row r="15" spans="1:15" ht="20.100000000000001" customHeight="1">
      <c r="B15" s="482" t="s">
        <v>116</v>
      </c>
      <c r="C15" s="391" t="s">
        <v>92</v>
      </c>
      <c r="D15" s="392"/>
      <c r="E15" s="392"/>
      <c r="F15" s="393"/>
      <c r="G15" s="165" t="s">
        <v>73</v>
      </c>
      <c r="H15" s="34" t="s">
        <v>93</v>
      </c>
      <c r="I15" s="32"/>
      <c r="J15" s="10" t="s">
        <v>3</v>
      </c>
      <c r="K15" s="10" t="s">
        <v>3</v>
      </c>
      <c r="L15" s="10" t="s">
        <v>3</v>
      </c>
      <c r="M15" s="10" t="s">
        <v>3</v>
      </c>
      <c r="N15" s="10" t="s">
        <v>3</v>
      </c>
    </row>
    <row r="16" spans="1:15" ht="20.100000000000001" customHeight="1">
      <c r="B16" s="483"/>
      <c r="C16" s="394"/>
      <c r="D16" s="395"/>
      <c r="E16" s="395"/>
      <c r="F16" s="396"/>
      <c r="G16" s="166" t="s">
        <v>245</v>
      </c>
      <c r="H16" s="34" t="s">
        <v>94</v>
      </c>
      <c r="I16" s="32"/>
      <c r="J16" s="10" t="s">
        <v>3</v>
      </c>
      <c r="K16" s="10" t="s">
        <v>3</v>
      </c>
      <c r="L16" s="10" t="s">
        <v>3</v>
      </c>
      <c r="M16" s="10" t="s">
        <v>3</v>
      </c>
      <c r="N16" s="10" t="s">
        <v>3</v>
      </c>
    </row>
    <row r="17" spans="2:15" ht="20.100000000000001" customHeight="1">
      <c r="B17" s="484"/>
      <c r="C17" s="397"/>
      <c r="D17" s="398"/>
      <c r="E17" s="398"/>
      <c r="F17" s="399"/>
      <c r="G17" s="166" t="s">
        <v>321</v>
      </c>
      <c r="H17" s="18" t="s">
        <v>95</v>
      </c>
      <c r="I17" s="32"/>
      <c r="J17" s="10" t="s">
        <v>3</v>
      </c>
      <c r="K17" s="10" t="s">
        <v>3</v>
      </c>
      <c r="L17" s="10" t="s">
        <v>3</v>
      </c>
      <c r="M17" s="10" t="s">
        <v>3</v>
      </c>
      <c r="N17" s="10" t="s">
        <v>3</v>
      </c>
    </row>
    <row r="18" spans="2:15" ht="20.100000000000001" customHeight="1">
      <c r="B18" s="35"/>
      <c r="C18" s="15"/>
      <c r="D18" s="17"/>
      <c r="E18" s="15"/>
      <c r="F18" s="15"/>
      <c r="G18" s="171" t="s">
        <v>76</v>
      </c>
      <c r="H18" s="14"/>
      <c r="I18" s="23"/>
      <c r="J18" s="24"/>
      <c r="K18" s="36"/>
      <c r="L18" s="36"/>
      <c r="M18" s="36"/>
      <c r="N18" s="36"/>
    </row>
    <row r="19" spans="2:15" ht="20.100000000000001" customHeight="1">
      <c r="B19" s="482" t="s">
        <v>118</v>
      </c>
      <c r="C19" s="391" t="s">
        <v>96</v>
      </c>
      <c r="D19" s="392"/>
      <c r="E19" s="392"/>
      <c r="F19" s="393"/>
      <c r="G19" s="167" t="s">
        <v>97</v>
      </c>
      <c r="H19" s="26" t="s">
        <v>98</v>
      </c>
      <c r="I19" s="20"/>
      <c r="J19" s="37" t="s">
        <v>3</v>
      </c>
      <c r="K19" s="37" t="s">
        <v>99</v>
      </c>
      <c r="L19" s="37" t="s">
        <v>99</v>
      </c>
      <c r="M19" s="37" t="s">
        <v>99</v>
      </c>
      <c r="N19" s="37" t="s">
        <v>99</v>
      </c>
    </row>
    <row r="20" spans="2:15" ht="20.100000000000001" customHeight="1">
      <c r="B20" s="483"/>
      <c r="C20" s="394"/>
      <c r="D20" s="395"/>
      <c r="E20" s="395"/>
      <c r="F20" s="396"/>
      <c r="G20" s="166" t="s">
        <v>322</v>
      </c>
      <c r="H20" s="26" t="s">
        <v>100</v>
      </c>
      <c r="I20" s="20"/>
      <c r="J20" s="37" t="s">
        <v>3</v>
      </c>
      <c r="K20" s="37" t="s">
        <v>3</v>
      </c>
      <c r="L20" s="37" t="s">
        <v>3</v>
      </c>
      <c r="M20" s="10" t="s">
        <v>99</v>
      </c>
      <c r="N20" s="10" t="s">
        <v>99</v>
      </c>
    </row>
    <row r="21" spans="2:15" ht="20.100000000000001" customHeight="1">
      <c r="B21" s="483"/>
      <c r="C21" s="394"/>
      <c r="D21" s="395"/>
      <c r="E21" s="395"/>
      <c r="F21" s="396"/>
      <c r="G21" s="166" t="s">
        <v>323</v>
      </c>
      <c r="H21" s="26" t="s">
        <v>101</v>
      </c>
      <c r="I21" s="20"/>
      <c r="J21" s="37" t="s">
        <v>3</v>
      </c>
      <c r="K21" s="37" t="s">
        <v>3</v>
      </c>
      <c r="L21" s="37" t="s">
        <v>3</v>
      </c>
      <c r="M21" s="10" t="s">
        <v>99</v>
      </c>
      <c r="N21" s="10" t="s">
        <v>99</v>
      </c>
    </row>
    <row r="22" spans="2:15" ht="20.100000000000001" customHeight="1">
      <c r="B22" s="483"/>
      <c r="C22" s="394"/>
      <c r="D22" s="395"/>
      <c r="E22" s="395"/>
      <c r="F22" s="396"/>
      <c r="G22" s="167" t="s">
        <v>324</v>
      </c>
      <c r="H22" s="21" t="s">
        <v>102</v>
      </c>
      <c r="I22" s="20"/>
      <c r="J22" s="10" t="s">
        <v>99</v>
      </c>
      <c r="K22" s="10" t="s">
        <v>3</v>
      </c>
      <c r="L22" s="10" t="s">
        <v>3</v>
      </c>
      <c r="M22" s="10" t="s">
        <v>99</v>
      </c>
      <c r="N22" s="10" t="s">
        <v>99</v>
      </c>
    </row>
    <row r="23" spans="2:15" ht="20.100000000000001" customHeight="1">
      <c r="B23" s="483"/>
      <c r="C23" s="394"/>
      <c r="D23" s="395"/>
      <c r="E23" s="395"/>
      <c r="F23" s="396"/>
      <c r="G23" s="167" t="s">
        <v>104</v>
      </c>
      <c r="H23" s="21" t="s">
        <v>105</v>
      </c>
      <c r="I23" s="20"/>
      <c r="J23" s="10" t="s">
        <v>99</v>
      </c>
      <c r="K23" s="10" t="s">
        <v>99</v>
      </c>
      <c r="L23" s="10" t="s">
        <v>3</v>
      </c>
      <c r="M23" s="10" t="s">
        <v>3</v>
      </c>
      <c r="N23" s="10" t="s">
        <v>3</v>
      </c>
    </row>
    <row r="24" spans="2:15" ht="20.100000000000001" customHeight="1">
      <c r="B24" s="483"/>
      <c r="C24" s="394"/>
      <c r="D24" s="395"/>
      <c r="E24" s="395"/>
      <c r="F24" s="396"/>
      <c r="G24" s="167" t="s">
        <v>675</v>
      </c>
      <c r="H24" s="21" t="s">
        <v>452</v>
      </c>
      <c r="I24" s="20"/>
      <c r="J24" s="10" t="s">
        <v>99</v>
      </c>
      <c r="K24" s="10" t="s">
        <v>99</v>
      </c>
      <c r="L24" s="10" t="s">
        <v>99</v>
      </c>
      <c r="M24" s="10" t="s">
        <v>3</v>
      </c>
      <c r="N24" s="10" t="s">
        <v>3</v>
      </c>
    </row>
    <row r="25" spans="2:15" ht="20.100000000000001" customHeight="1">
      <c r="B25" s="483"/>
      <c r="C25" s="394"/>
      <c r="D25" s="395"/>
      <c r="E25" s="395"/>
      <c r="F25" s="396"/>
      <c r="G25" s="167" t="s">
        <v>711</v>
      </c>
      <c r="H25" s="21" t="s">
        <v>713</v>
      </c>
      <c r="I25" s="20"/>
      <c r="J25" s="10" t="s">
        <v>99</v>
      </c>
      <c r="K25" s="10" t="s">
        <v>99</v>
      </c>
      <c r="L25" s="10" t="s">
        <v>99</v>
      </c>
      <c r="M25" s="10" t="s">
        <v>99</v>
      </c>
      <c r="N25" s="10" t="s">
        <v>3</v>
      </c>
    </row>
    <row r="26" spans="2:15" ht="20.100000000000001" customHeight="1">
      <c r="B26" s="484"/>
      <c r="C26" s="397"/>
      <c r="D26" s="398"/>
      <c r="E26" s="398"/>
      <c r="F26" s="399"/>
      <c r="G26" s="167" t="s">
        <v>712</v>
      </c>
      <c r="H26" s="21" t="s">
        <v>714</v>
      </c>
      <c r="I26" s="20"/>
      <c r="J26" s="10" t="s">
        <v>99</v>
      </c>
      <c r="K26" s="10" t="s">
        <v>99</v>
      </c>
      <c r="L26" s="10" t="s">
        <v>99</v>
      </c>
      <c r="M26" s="10" t="s">
        <v>99</v>
      </c>
      <c r="N26" s="10" t="s">
        <v>3</v>
      </c>
    </row>
    <row r="27" spans="2:15" ht="17.45" customHeight="1" thickBot="1"/>
    <row r="28" spans="2:15" ht="17.45" customHeight="1" thickTop="1">
      <c r="B28" s="33"/>
      <c r="C28" s="33"/>
      <c r="D28" s="33"/>
      <c r="E28" s="33"/>
      <c r="F28" s="33"/>
      <c r="G28" s="33"/>
      <c r="H28" s="33"/>
      <c r="I28" s="33"/>
      <c r="J28" s="33"/>
      <c r="K28" s="33"/>
      <c r="L28" s="136"/>
      <c r="M28" s="136"/>
      <c r="N28" s="33"/>
      <c r="O28" s="33"/>
    </row>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spans="20:20" ht="20.100000000000001" customHeight="1">
      <c r="T49" s="2" t="s">
        <v>89</v>
      </c>
    </row>
    <row r="50" spans="20:20" ht="20.100000000000001" customHeight="1"/>
    <row r="51" spans="20:20" ht="20.100000000000001" customHeight="1"/>
    <row r="52" spans="20:20" ht="20.100000000000001" customHeight="1"/>
    <row r="53" spans="20:20" ht="20.100000000000001" customHeight="1"/>
  </sheetData>
  <mergeCells count="10">
    <mergeCell ref="B19:B26"/>
    <mergeCell ref="C19:F26"/>
    <mergeCell ref="B10:F13"/>
    <mergeCell ref="G10:G13"/>
    <mergeCell ref="H10:H13"/>
    <mergeCell ref="A1:G1"/>
    <mergeCell ref="J10:N10"/>
    <mergeCell ref="J11:N11"/>
    <mergeCell ref="B15:B17"/>
    <mergeCell ref="C15:F17"/>
  </mergeCells>
  <phoneticPr fontId="1"/>
  <hyperlinks>
    <hyperlink ref="A1:G1" location="_配管アダプタ" display="製品対象リストへ戻る" xr:uid="{00000000-0004-0000-1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N1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Q80"/>
  <sheetViews>
    <sheetView showGridLines="0" topLeftCell="A26"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5" width="8.875" style="2" customWidth="1"/>
    <col min="16" max="16" width="3.125" style="2" customWidth="1"/>
    <col min="17" max="237" width="9" style="2"/>
    <col min="238" max="238" width="1.625" style="2" customWidth="1"/>
    <col min="239" max="240" width="6.625" style="2" customWidth="1"/>
    <col min="241" max="241" width="1.625" style="2" customWidth="1"/>
    <col min="242" max="242" width="4.625" style="2" customWidth="1"/>
    <col min="243" max="243" width="14.125" style="2" bestFit="1" customWidth="1"/>
    <col min="244" max="244" width="9.125" style="2" customWidth="1"/>
    <col min="245" max="245" width="52.75" style="2" bestFit="1" customWidth="1"/>
    <col min="246" max="246" width="1.625" style="2" customWidth="1"/>
    <col min="247" max="251" width="5.625" style="2" customWidth="1"/>
    <col min="252" max="252" width="3.5" style="2" customWidth="1"/>
    <col min="253" max="253" width="9" style="2"/>
    <col min="254" max="254" width="6" style="2" bestFit="1" customWidth="1"/>
    <col min="255" max="255" width="6.125" style="2" customWidth="1"/>
    <col min="256" max="256" width="3.625" style="2" customWidth="1"/>
    <col min="257" max="257" width="6.125" style="2" customWidth="1"/>
    <col min="258" max="258" width="1.625" style="2" customWidth="1"/>
    <col min="259" max="259" width="6.125" style="2" customWidth="1"/>
    <col min="260" max="260" width="1.625" style="2" customWidth="1"/>
    <col min="261" max="261" width="6.125" style="2" customWidth="1"/>
    <col min="262" max="262" width="3.625" style="2" customWidth="1"/>
    <col min="263" max="263" width="6.125" style="2" customWidth="1"/>
    <col min="264" max="264" width="5.625" style="2" bestFit="1" customWidth="1"/>
    <col min="265" max="493" width="9" style="2"/>
    <col min="494" max="494" width="1.625" style="2" customWidth="1"/>
    <col min="495" max="496" width="6.625" style="2" customWidth="1"/>
    <col min="497" max="497" width="1.625" style="2" customWidth="1"/>
    <col min="498" max="498" width="4.625" style="2" customWidth="1"/>
    <col min="499" max="499" width="14.125" style="2" bestFit="1" customWidth="1"/>
    <col min="500" max="500" width="9.125" style="2" customWidth="1"/>
    <col min="501" max="501" width="52.75" style="2" bestFit="1" customWidth="1"/>
    <col min="502" max="502" width="1.625" style="2" customWidth="1"/>
    <col min="503" max="507" width="5.625" style="2" customWidth="1"/>
    <col min="508" max="508" width="3.5" style="2" customWidth="1"/>
    <col min="509" max="509" width="9" style="2"/>
    <col min="510" max="510" width="6" style="2" bestFit="1" customWidth="1"/>
    <col min="511" max="511" width="6.125" style="2" customWidth="1"/>
    <col min="512" max="512" width="3.625" style="2" customWidth="1"/>
    <col min="513" max="513" width="6.125" style="2" customWidth="1"/>
    <col min="514" max="514" width="1.625" style="2" customWidth="1"/>
    <col min="515" max="515" width="6.125" style="2" customWidth="1"/>
    <col min="516" max="516" width="1.625" style="2" customWidth="1"/>
    <col min="517" max="517" width="6.125" style="2" customWidth="1"/>
    <col min="518" max="518" width="3.625" style="2" customWidth="1"/>
    <col min="519" max="519" width="6.125" style="2" customWidth="1"/>
    <col min="520" max="520" width="5.625" style="2" bestFit="1" customWidth="1"/>
    <col min="521" max="749" width="9" style="2"/>
    <col min="750" max="750" width="1.625" style="2" customWidth="1"/>
    <col min="751" max="752" width="6.625" style="2" customWidth="1"/>
    <col min="753" max="753" width="1.625" style="2" customWidth="1"/>
    <col min="754" max="754" width="4.625" style="2" customWidth="1"/>
    <col min="755" max="755" width="14.125" style="2" bestFit="1" customWidth="1"/>
    <col min="756" max="756" width="9.125" style="2" customWidth="1"/>
    <col min="757" max="757" width="52.75" style="2" bestFit="1" customWidth="1"/>
    <col min="758" max="758" width="1.625" style="2" customWidth="1"/>
    <col min="759" max="763" width="5.625" style="2" customWidth="1"/>
    <col min="764" max="764" width="3.5" style="2" customWidth="1"/>
    <col min="765" max="765" width="9" style="2"/>
    <col min="766" max="766" width="6" style="2" bestFit="1" customWidth="1"/>
    <col min="767" max="767" width="6.125" style="2" customWidth="1"/>
    <col min="768" max="768" width="3.625" style="2" customWidth="1"/>
    <col min="769" max="769" width="6.125" style="2" customWidth="1"/>
    <col min="770" max="770" width="1.625" style="2" customWidth="1"/>
    <col min="771" max="771" width="6.125" style="2" customWidth="1"/>
    <col min="772" max="772" width="1.625" style="2" customWidth="1"/>
    <col min="773" max="773" width="6.125" style="2" customWidth="1"/>
    <col min="774" max="774" width="3.625" style="2" customWidth="1"/>
    <col min="775" max="775" width="6.125" style="2" customWidth="1"/>
    <col min="776" max="776" width="5.625" style="2" bestFit="1" customWidth="1"/>
    <col min="777" max="1005" width="9" style="2"/>
    <col min="1006" max="1006" width="1.625" style="2" customWidth="1"/>
    <col min="1007" max="1008" width="6.625" style="2" customWidth="1"/>
    <col min="1009" max="1009" width="1.625" style="2" customWidth="1"/>
    <col min="1010" max="1010" width="4.625" style="2" customWidth="1"/>
    <col min="1011" max="1011" width="14.125" style="2" bestFit="1" customWidth="1"/>
    <col min="1012" max="1012" width="9.125" style="2" customWidth="1"/>
    <col min="1013" max="1013" width="52.75" style="2" bestFit="1" customWidth="1"/>
    <col min="1014" max="1014" width="1.625" style="2" customWidth="1"/>
    <col min="1015" max="1019" width="5.625" style="2" customWidth="1"/>
    <col min="1020" max="1020" width="3.5" style="2" customWidth="1"/>
    <col min="1021" max="1021" width="9" style="2"/>
    <col min="1022" max="1022" width="6" style="2" bestFit="1" customWidth="1"/>
    <col min="1023" max="1023" width="6.125" style="2" customWidth="1"/>
    <col min="1024" max="1024" width="3.625" style="2" customWidth="1"/>
    <col min="1025" max="1025" width="6.125" style="2" customWidth="1"/>
    <col min="1026" max="1026" width="1.625" style="2" customWidth="1"/>
    <col min="1027" max="1027" width="6.125" style="2" customWidth="1"/>
    <col min="1028" max="1028" width="1.625" style="2" customWidth="1"/>
    <col min="1029" max="1029" width="6.125" style="2" customWidth="1"/>
    <col min="1030" max="1030" width="3.625" style="2" customWidth="1"/>
    <col min="1031" max="1031" width="6.125" style="2" customWidth="1"/>
    <col min="1032" max="1032" width="5.625" style="2" bestFit="1" customWidth="1"/>
    <col min="1033" max="1261" width="9" style="2"/>
    <col min="1262" max="1262" width="1.625" style="2" customWidth="1"/>
    <col min="1263" max="1264" width="6.625" style="2" customWidth="1"/>
    <col min="1265" max="1265" width="1.625" style="2" customWidth="1"/>
    <col min="1266" max="1266" width="4.625" style="2" customWidth="1"/>
    <col min="1267" max="1267" width="14.125" style="2" bestFit="1" customWidth="1"/>
    <col min="1268" max="1268" width="9.125" style="2" customWidth="1"/>
    <col min="1269" max="1269" width="52.75" style="2" bestFit="1" customWidth="1"/>
    <col min="1270" max="1270" width="1.625" style="2" customWidth="1"/>
    <col min="1271" max="1275" width="5.625" style="2" customWidth="1"/>
    <col min="1276" max="1276" width="3.5" style="2" customWidth="1"/>
    <col min="1277" max="1277" width="9" style="2"/>
    <col min="1278" max="1278" width="6" style="2" bestFit="1" customWidth="1"/>
    <col min="1279" max="1279" width="6.125" style="2" customWidth="1"/>
    <col min="1280" max="1280" width="3.625" style="2" customWidth="1"/>
    <col min="1281" max="1281" width="6.125" style="2" customWidth="1"/>
    <col min="1282" max="1282" width="1.625" style="2" customWidth="1"/>
    <col min="1283" max="1283" width="6.125" style="2" customWidth="1"/>
    <col min="1284" max="1284" width="1.625" style="2" customWidth="1"/>
    <col min="1285" max="1285" width="6.125" style="2" customWidth="1"/>
    <col min="1286" max="1286" width="3.625" style="2" customWidth="1"/>
    <col min="1287" max="1287" width="6.125" style="2" customWidth="1"/>
    <col min="1288" max="1288" width="5.625" style="2" bestFit="1" customWidth="1"/>
    <col min="1289" max="1517" width="9" style="2"/>
    <col min="1518" max="1518" width="1.625" style="2" customWidth="1"/>
    <col min="1519" max="1520" width="6.625" style="2" customWidth="1"/>
    <col min="1521" max="1521" width="1.625" style="2" customWidth="1"/>
    <col min="1522" max="1522" width="4.625" style="2" customWidth="1"/>
    <col min="1523" max="1523" width="14.125" style="2" bestFit="1" customWidth="1"/>
    <col min="1524" max="1524" width="9.125" style="2" customWidth="1"/>
    <col min="1525" max="1525" width="52.75" style="2" bestFit="1" customWidth="1"/>
    <col min="1526" max="1526" width="1.625" style="2" customWidth="1"/>
    <col min="1527" max="1531" width="5.625" style="2" customWidth="1"/>
    <col min="1532" max="1532" width="3.5" style="2" customWidth="1"/>
    <col min="1533" max="1533" width="9" style="2"/>
    <col min="1534" max="1534" width="6" style="2" bestFit="1" customWidth="1"/>
    <col min="1535" max="1535" width="6.125" style="2" customWidth="1"/>
    <col min="1536" max="1536" width="3.625" style="2" customWidth="1"/>
    <col min="1537" max="1537" width="6.125" style="2" customWidth="1"/>
    <col min="1538" max="1538" width="1.625" style="2" customWidth="1"/>
    <col min="1539" max="1539" width="6.125" style="2" customWidth="1"/>
    <col min="1540" max="1540" width="1.625" style="2" customWidth="1"/>
    <col min="1541" max="1541" width="6.125" style="2" customWidth="1"/>
    <col min="1542" max="1542" width="3.625" style="2" customWidth="1"/>
    <col min="1543" max="1543" width="6.125" style="2" customWidth="1"/>
    <col min="1544" max="1544" width="5.625" style="2" bestFit="1" customWidth="1"/>
    <col min="1545" max="1773" width="9" style="2"/>
    <col min="1774" max="1774" width="1.625" style="2" customWidth="1"/>
    <col min="1775" max="1776" width="6.625" style="2" customWidth="1"/>
    <col min="1777" max="1777" width="1.625" style="2" customWidth="1"/>
    <col min="1778" max="1778" width="4.625" style="2" customWidth="1"/>
    <col min="1779" max="1779" width="14.125" style="2" bestFit="1" customWidth="1"/>
    <col min="1780" max="1780" width="9.125" style="2" customWidth="1"/>
    <col min="1781" max="1781" width="52.75" style="2" bestFit="1" customWidth="1"/>
    <col min="1782" max="1782" width="1.625" style="2" customWidth="1"/>
    <col min="1783" max="1787" width="5.625" style="2" customWidth="1"/>
    <col min="1788" max="1788" width="3.5" style="2" customWidth="1"/>
    <col min="1789" max="1789" width="9" style="2"/>
    <col min="1790" max="1790" width="6" style="2" bestFit="1" customWidth="1"/>
    <col min="1791" max="1791" width="6.125" style="2" customWidth="1"/>
    <col min="1792" max="1792" width="3.625" style="2" customWidth="1"/>
    <col min="1793" max="1793" width="6.125" style="2" customWidth="1"/>
    <col min="1794" max="1794" width="1.625" style="2" customWidth="1"/>
    <col min="1795" max="1795" width="6.125" style="2" customWidth="1"/>
    <col min="1796" max="1796" width="1.625" style="2" customWidth="1"/>
    <col min="1797" max="1797" width="6.125" style="2" customWidth="1"/>
    <col min="1798" max="1798" width="3.625" style="2" customWidth="1"/>
    <col min="1799" max="1799" width="6.125" style="2" customWidth="1"/>
    <col min="1800" max="1800" width="5.625" style="2" bestFit="1" customWidth="1"/>
    <col min="1801" max="2029" width="9" style="2"/>
    <col min="2030" max="2030" width="1.625" style="2" customWidth="1"/>
    <col min="2031" max="2032" width="6.625" style="2" customWidth="1"/>
    <col min="2033" max="2033" width="1.625" style="2" customWidth="1"/>
    <col min="2034" max="2034" width="4.625" style="2" customWidth="1"/>
    <col min="2035" max="2035" width="14.125" style="2" bestFit="1" customWidth="1"/>
    <col min="2036" max="2036" width="9.125" style="2" customWidth="1"/>
    <col min="2037" max="2037" width="52.75" style="2" bestFit="1" customWidth="1"/>
    <col min="2038" max="2038" width="1.625" style="2" customWidth="1"/>
    <col min="2039" max="2043" width="5.625" style="2" customWidth="1"/>
    <col min="2044" max="2044" width="3.5" style="2" customWidth="1"/>
    <col min="2045" max="2045" width="9" style="2"/>
    <col min="2046" max="2046" width="6" style="2" bestFit="1" customWidth="1"/>
    <col min="2047" max="2047" width="6.125" style="2" customWidth="1"/>
    <col min="2048" max="2048" width="3.625" style="2" customWidth="1"/>
    <col min="2049" max="2049" width="6.125" style="2" customWidth="1"/>
    <col min="2050" max="2050" width="1.625" style="2" customWidth="1"/>
    <col min="2051" max="2051" width="6.125" style="2" customWidth="1"/>
    <col min="2052" max="2052" width="1.625" style="2" customWidth="1"/>
    <col min="2053" max="2053" width="6.125" style="2" customWidth="1"/>
    <col min="2054" max="2054" width="3.625" style="2" customWidth="1"/>
    <col min="2055" max="2055" width="6.125" style="2" customWidth="1"/>
    <col min="2056" max="2056" width="5.625" style="2" bestFit="1" customWidth="1"/>
    <col min="2057" max="2285" width="9" style="2"/>
    <col min="2286" max="2286" width="1.625" style="2" customWidth="1"/>
    <col min="2287" max="2288" width="6.625" style="2" customWidth="1"/>
    <col min="2289" max="2289" width="1.625" style="2" customWidth="1"/>
    <col min="2290" max="2290" width="4.625" style="2" customWidth="1"/>
    <col min="2291" max="2291" width="14.125" style="2" bestFit="1" customWidth="1"/>
    <col min="2292" max="2292" width="9.125" style="2" customWidth="1"/>
    <col min="2293" max="2293" width="52.75" style="2" bestFit="1" customWidth="1"/>
    <col min="2294" max="2294" width="1.625" style="2" customWidth="1"/>
    <col min="2295" max="2299" width="5.625" style="2" customWidth="1"/>
    <col min="2300" max="2300" width="3.5" style="2" customWidth="1"/>
    <col min="2301" max="2301" width="9" style="2"/>
    <col min="2302" max="2302" width="6" style="2" bestFit="1" customWidth="1"/>
    <col min="2303" max="2303" width="6.125" style="2" customWidth="1"/>
    <col min="2304" max="2304" width="3.625" style="2" customWidth="1"/>
    <col min="2305" max="2305" width="6.125" style="2" customWidth="1"/>
    <col min="2306" max="2306" width="1.625" style="2" customWidth="1"/>
    <col min="2307" max="2307" width="6.125" style="2" customWidth="1"/>
    <col min="2308" max="2308" width="1.625" style="2" customWidth="1"/>
    <col min="2309" max="2309" width="6.125" style="2" customWidth="1"/>
    <col min="2310" max="2310" width="3.625" style="2" customWidth="1"/>
    <col min="2311" max="2311" width="6.125" style="2" customWidth="1"/>
    <col min="2312" max="2312" width="5.625" style="2" bestFit="1" customWidth="1"/>
    <col min="2313" max="2541" width="9" style="2"/>
    <col min="2542" max="2542" width="1.625" style="2" customWidth="1"/>
    <col min="2543" max="2544" width="6.625" style="2" customWidth="1"/>
    <col min="2545" max="2545" width="1.625" style="2" customWidth="1"/>
    <col min="2546" max="2546" width="4.625" style="2" customWidth="1"/>
    <col min="2547" max="2547" width="14.125" style="2" bestFit="1" customWidth="1"/>
    <col min="2548" max="2548" width="9.125" style="2" customWidth="1"/>
    <col min="2549" max="2549" width="52.75" style="2" bestFit="1" customWidth="1"/>
    <col min="2550" max="2550" width="1.625" style="2" customWidth="1"/>
    <col min="2551" max="2555" width="5.625" style="2" customWidth="1"/>
    <col min="2556" max="2556" width="3.5" style="2" customWidth="1"/>
    <col min="2557" max="2557" width="9" style="2"/>
    <col min="2558" max="2558" width="6" style="2" bestFit="1" customWidth="1"/>
    <col min="2559" max="2559" width="6.125" style="2" customWidth="1"/>
    <col min="2560" max="2560" width="3.625" style="2" customWidth="1"/>
    <col min="2561" max="2561" width="6.125" style="2" customWidth="1"/>
    <col min="2562" max="2562" width="1.625" style="2" customWidth="1"/>
    <col min="2563" max="2563" width="6.125" style="2" customWidth="1"/>
    <col min="2564" max="2564" width="1.625" style="2" customWidth="1"/>
    <col min="2565" max="2565" width="6.125" style="2" customWidth="1"/>
    <col min="2566" max="2566" width="3.625" style="2" customWidth="1"/>
    <col min="2567" max="2567" width="6.125" style="2" customWidth="1"/>
    <col min="2568" max="2568" width="5.625" style="2" bestFit="1" customWidth="1"/>
    <col min="2569" max="2797" width="9" style="2"/>
    <col min="2798" max="2798" width="1.625" style="2" customWidth="1"/>
    <col min="2799" max="2800" width="6.625" style="2" customWidth="1"/>
    <col min="2801" max="2801" width="1.625" style="2" customWidth="1"/>
    <col min="2802" max="2802" width="4.625" style="2" customWidth="1"/>
    <col min="2803" max="2803" width="14.125" style="2" bestFit="1" customWidth="1"/>
    <col min="2804" max="2804" width="9.125" style="2" customWidth="1"/>
    <col min="2805" max="2805" width="52.75" style="2" bestFit="1" customWidth="1"/>
    <col min="2806" max="2806" width="1.625" style="2" customWidth="1"/>
    <col min="2807" max="2811" width="5.625" style="2" customWidth="1"/>
    <col min="2812" max="2812" width="3.5" style="2" customWidth="1"/>
    <col min="2813" max="2813" width="9" style="2"/>
    <col min="2814" max="2814" width="6" style="2" bestFit="1" customWidth="1"/>
    <col min="2815" max="2815" width="6.125" style="2" customWidth="1"/>
    <col min="2816" max="2816" width="3.625" style="2" customWidth="1"/>
    <col min="2817" max="2817" width="6.125" style="2" customWidth="1"/>
    <col min="2818" max="2818" width="1.625" style="2" customWidth="1"/>
    <col min="2819" max="2819" width="6.125" style="2" customWidth="1"/>
    <col min="2820" max="2820" width="1.625" style="2" customWidth="1"/>
    <col min="2821" max="2821" width="6.125" style="2" customWidth="1"/>
    <col min="2822" max="2822" width="3.625" style="2" customWidth="1"/>
    <col min="2823" max="2823" width="6.125" style="2" customWidth="1"/>
    <col min="2824" max="2824" width="5.625" style="2" bestFit="1" customWidth="1"/>
    <col min="2825" max="3053" width="9" style="2"/>
    <col min="3054" max="3054" width="1.625" style="2" customWidth="1"/>
    <col min="3055" max="3056" width="6.625" style="2" customWidth="1"/>
    <col min="3057" max="3057" width="1.625" style="2" customWidth="1"/>
    <col min="3058" max="3058" width="4.625" style="2" customWidth="1"/>
    <col min="3059" max="3059" width="14.125" style="2" bestFit="1" customWidth="1"/>
    <col min="3060" max="3060" width="9.125" style="2" customWidth="1"/>
    <col min="3061" max="3061" width="52.75" style="2" bestFit="1" customWidth="1"/>
    <col min="3062" max="3062" width="1.625" style="2" customWidth="1"/>
    <col min="3063" max="3067" width="5.625" style="2" customWidth="1"/>
    <col min="3068" max="3068" width="3.5" style="2" customWidth="1"/>
    <col min="3069" max="3069" width="9" style="2"/>
    <col min="3070" max="3070" width="6" style="2" bestFit="1" customWidth="1"/>
    <col min="3071" max="3071" width="6.125" style="2" customWidth="1"/>
    <col min="3072" max="3072" width="3.625" style="2" customWidth="1"/>
    <col min="3073" max="3073" width="6.125" style="2" customWidth="1"/>
    <col min="3074" max="3074" width="1.625" style="2" customWidth="1"/>
    <col min="3075" max="3075" width="6.125" style="2" customWidth="1"/>
    <col min="3076" max="3076" width="1.625" style="2" customWidth="1"/>
    <col min="3077" max="3077" width="6.125" style="2" customWidth="1"/>
    <col min="3078" max="3078" width="3.625" style="2" customWidth="1"/>
    <col min="3079" max="3079" width="6.125" style="2" customWidth="1"/>
    <col min="3080" max="3080" width="5.625" style="2" bestFit="1" customWidth="1"/>
    <col min="3081" max="3309" width="9" style="2"/>
    <col min="3310" max="3310" width="1.625" style="2" customWidth="1"/>
    <col min="3311" max="3312" width="6.625" style="2" customWidth="1"/>
    <col min="3313" max="3313" width="1.625" style="2" customWidth="1"/>
    <col min="3314" max="3314" width="4.625" style="2" customWidth="1"/>
    <col min="3315" max="3315" width="14.125" style="2" bestFit="1" customWidth="1"/>
    <col min="3316" max="3316" width="9.125" style="2" customWidth="1"/>
    <col min="3317" max="3317" width="52.75" style="2" bestFit="1" customWidth="1"/>
    <col min="3318" max="3318" width="1.625" style="2" customWidth="1"/>
    <col min="3319" max="3323" width="5.625" style="2" customWidth="1"/>
    <col min="3324" max="3324" width="3.5" style="2" customWidth="1"/>
    <col min="3325" max="3325" width="9" style="2"/>
    <col min="3326" max="3326" width="6" style="2" bestFit="1" customWidth="1"/>
    <col min="3327" max="3327" width="6.125" style="2" customWidth="1"/>
    <col min="3328" max="3328" width="3.625" style="2" customWidth="1"/>
    <col min="3329" max="3329" width="6.125" style="2" customWidth="1"/>
    <col min="3330" max="3330" width="1.625" style="2" customWidth="1"/>
    <col min="3331" max="3331" width="6.125" style="2" customWidth="1"/>
    <col min="3332" max="3332" width="1.625" style="2" customWidth="1"/>
    <col min="3333" max="3333" width="6.125" style="2" customWidth="1"/>
    <col min="3334" max="3334" width="3.625" style="2" customWidth="1"/>
    <col min="3335" max="3335" width="6.125" style="2" customWidth="1"/>
    <col min="3336" max="3336" width="5.625" style="2" bestFit="1" customWidth="1"/>
    <col min="3337" max="3565" width="9" style="2"/>
    <col min="3566" max="3566" width="1.625" style="2" customWidth="1"/>
    <col min="3567" max="3568" width="6.625" style="2" customWidth="1"/>
    <col min="3569" max="3569" width="1.625" style="2" customWidth="1"/>
    <col min="3570" max="3570" width="4.625" style="2" customWidth="1"/>
    <col min="3571" max="3571" width="14.125" style="2" bestFit="1" customWidth="1"/>
    <col min="3572" max="3572" width="9.125" style="2" customWidth="1"/>
    <col min="3573" max="3573" width="52.75" style="2" bestFit="1" customWidth="1"/>
    <col min="3574" max="3574" width="1.625" style="2" customWidth="1"/>
    <col min="3575" max="3579" width="5.625" style="2" customWidth="1"/>
    <col min="3580" max="3580" width="3.5" style="2" customWidth="1"/>
    <col min="3581" max="3581" width="9" style="2"/>
    <col min="3582" max="3582" width="6" style="2" bestFit="1" customWidth="1"/>
    <col min="3583" max="3583" width="6.125" style="2" customWidth="1"/>
    <col min="3584" max="3584" width="3.625" style="2" customWidth="1"/>
    <col min="3585" max="3585" width="6.125" style="2" customWidth="1"/>
    <col min="3586" max="3586" width="1.625" style="2" customWidth="1"/>
    <col min="3587" max="3587" width="6.125" style="2" customWidth="1"/>
    <col min="3588" max="3588" width="1.625" style="2" customWidth="1"/>
    <col min="3589" max="3589" width="6.125" style="2" customWidth="1"/>
    <col min="3590" max="3590" width="3.625" style="2" customWidth="1"/>
    <col min="3591" max="3591" width="6.125" style="2" customWidth="1"/>
    <col min="3592" max="3592" width="5.625" style="2" bestFit="1" customWidth="1"/>
    <col min="3593" max="3821" width="9" style="2"/>
    <col min="3822" max="3822" width="1.625" style="2" customWidth="1"/>
    <col min="3823" max="3824" width="6.625" style="2" customWidth="1"/>
    <col min="3825" max="3825" width="1.625" style="2" customWidth="1"/>
    <col min="3826" max="3826" width="4.625" style="2" customWidth="1"/>
    <col min="3827" max="3827" width="14.125" style="2" bestFit="1" customWidth="1"/>
    <col min="3828" max="3828" width="9.125" style="2" customWidth="1"/>
    <col min="3829" max="3829" width="52.75" style="2" bestFit="1" customWidth="1"/>
    <col min="3830" max="3830" width="1.625" style="2" customWidth="1"/>
    <col min="3831" max="3835" width="5.625" style="2" customWidth="1"/>
    <col min="3836" max="3836" width="3.5" style="2" customWidth="1"/>
    <col min="3837" max="3837" width="9" style="2"/>
    <col min="3838" max="3838" width="6" style="2" bestFit="1" customWidth="1"/>
    <col min="3839" max="3839" width="6.125" style="2" customWidth="1"/>
    <col min="3840" max="3840" width="3.625" style="2" customWidth="1"/>
    <col min="3841" max="3841" width="6.125" style="2" customWidth="1"/>
    <col min="3842" max="3842" width="1.625" style="2" customWidth="1"/>
    <col min="3843" max="3843" width="6.125" style="2" customWidth="1"/>
    <col min="3844" max="3844" width="1.625" style="2" customWidth="1"/>
    <col min="3845" max="3845" width="6.125" style="2" customWidth="1"/>
    <col min="3846" max="3846" width="3.625" style="2" customWidth="1"/>
    <col min="3847" max="3847" width="6.125" style="2" customWidth="1"/>
    <col min="3848" max="3848" width="5.625" style="2" bestFit="1" customWidth="1"/>
    <col min="3849" max="4077" width="9" style="2"/>
    <col min="4078" max="4078" width="1.625" style="2" customWidth="1"/>
    <col min="4079" max="4080" width="6.625" style="2" customWidth="1"/>
    <col min="4081" max="4081" width="1.625" style="2" customWidth="1"/>
    <col min="4082" max="4082" width="4.625" style="2" customWidth="1"/>
    <col min="4083" max="4083" width="14.125" style="2" bestFit="1" customWidth="1"/>
    <col min="4084" max="4084" width="9.125" style="2" customWidth="1"/>
    <col min="4085" max="4085" width="52.75" style="2" bestFit="1" customWidth="1"/>
    <col min="4086" max="4086" width="1.625" style="2" customWidth="1"/>
    <col min="4087" max="4091" width="5.625" style="2" customWidth="1"/>
    <col min="4092" max="4092" width="3.5" style="2" customWidth="1"/>
    <col min="4093" max="4093" width="9" style="2"/>
    <col min="4094" max="4094" width="6" style="2" bestFit="1" customWidth="1"/>
    <col min="4095" max="4095" width="6.125" style="2" customWidth="1"/>
    <col min="4096" max="4096" width="3.625" style="2" customWidth="1"/>
    <col min="4097" max="4097" width="6.125" style="2" customWidth="1"/>
    <col min="4098" max="4098" width="1.625" style="2" customWidth="1"/>
    <col min="4099" max="4099" width="6.125" style="2" customWidth="1"/>
    <col min="4100" max="4100" width="1.625" style="2" customWidth="1"/>
    <col min="4101" max="4101" width="6.125" style="2" customWidth="1"/>
    <col min="4102" max="4102" width="3.625" style="2" customWidth="1"/>
    <col min="4103" max="4103" width="6.125" style="2" customWidth="1"/>
    <col min="4104" max="4104" width="5.625" style="2" bestFit="1" customWidth="1"/>
    <col min="4105" max="4333" width="9" style="2"/>
    <col min="4334" max="4334" width="1.625" style="2" customWidth="1"/>
    <col min="4335" max="4336" width="6.625" style="2" customWidth="1"/>
    <col min="4337" max="4337" width="1.625" style="2" customWidth="1"/>
    <col min="4338" max="4338" width="4.625" style="2" customWidth="1"/>
    <col min="4339" max="4339" width="14.125" style="2" bestFit="1" customWidth="1"/>
    <col min="4340" max="4340" width="9.125" style="2" customWidth="1"/>
    <col min="4341" max="4341" width="52.75" style="2" bestFit="1" customWidth="1"/>
    <col min="4342" max="4342" width="1.625" style="2" customWidth="1"/>
    <col min="4343" max="4347" width="5.625" style="2" customWidth="1"/>
    <col min="4348" max="4348" width="3.5" style="2" customWidth="1"/>
    <col min="4349" max="4349" width="9" style="2"/>
    <col min="4350" max="4350" width="6" style="2" bestFit="1" customWidth="1"/>
    <col min="4351" max="4351" width="6.125" style="2" customWidth="1"/>
    <col min="4352" max="4352" width="3.625" style="2" customWidth="1"/>
    <col min="4353" max="4353" width="6.125" style="2" customWidth="1"/>
    <col min="4354" max="4354" width="1.625" style="2" customWidth="1"/>
    <col min="4355" max="4355" width="6.125" style="2" customWidth="1"/>
    <col min="4356" max="4356" width="1.625" style="2" customWidth="1"/>
    <col min="4357" max="4357" width="6.125" style="2" customWidth="1"/>
    <col min="4358" max="4358" width="3.625" style="2" customWidth="1"/>
    <col min="4359" max="4359" width="6.125" style="2" customWidth="1"/>
    <col min="4360" max="4360" width="5.625" style="2" bestFit="1" customWidth="1"/>
    <col min="4361" max="4589" width="9" style="2"/>
    <col min="4590" max="4590" width="1.625" style="2" customWidth="1"/>
    <col min="4591" max="4592" width="6.625" style="2" customWidth="1"/>
    <col min="4593" max="4593" width="1.625" style="2" customWidth="1"/>
    <col min="4594" max="4594" width="4.625" style="2" customWidth="1"/>
    <col min="4595" max="4595" width="14.125" style="2" bestFit="1" customWidth="1"/>
    <col min="4596" max="4596" width="9.125" style="2" customWidth="1"/>
    <col min="4597" max="4597" width="52.75" style="2" bestFit="1" customWidth="1"/>
    <col min="4598" max="4598" width="1.625" style="2" customWidth="1"/>
    <col min="4599" max="4603" width="5.625" style="2" customWidth="1"/>
    <col min="4604" max="4604" width="3.5" style="2" customWidth="1"/>
    <col min="4605" max="4605" width="9" style="2"/>
    <col min="4606" max="4606" width="6" style="2" bestFit="1" customWidth="1"/>
    <col min="4607" max="4607" width="6.125" style="2" customWidth="1"/>
    <col min="4608" max="4608" width="3.625" style="2" customWidth="1"/>
    <col min="4609" max="4609" width="6.125" style="2" customWidth="1"/>
    <col min="4610" max="4610" width="1.625" style="2" customWidth="1"/>
    <col min="4611" max="4611" width="6.125" style="2" customWidth="1"/>
    <col min="4612" max="4612" width="1.625" style="2" customWidth="1"/>
    <col min="4613" max="4613" width="6.125" style="2" customWidth="1"/>
    <col min="4614" max="4614" width="3.625" style="2" customWidth="1"/>
    <col min="4615" max="4615" width="6.125" style="2" customWidth="1"/>
    <col min="4616" max="4616" width="5.625" style="2" bestFit="1" customWidth="1"/>
    <col min="4617" max="4845" width="9" style="2"/>
    <col min="4846" max="4846" width="1.625" style="2" customWidth="1"/>
    <col min="4847" max="4848" width="6.625" style="2" customWidth="1"/>
    <col min="4849" max="4849" width="1.625" style="2" customWidth="1"/>
    <col min="4850" max="4850" width="4.625" style="2" customWidth="1"/>
    <col min="4851" max="4851" width="14.125" style="2" bestFit="1" customWidth="1"/>
    <col min="4852" max="4852" width="9.125" style="2" customWidth="1"/>
    <col min="4853" max="4853" width="52.75" style="2" bestFit="1" customWidth="1"/>
    <col min="4854" max="4854" width="1.625" style="2" customWidth="1"/>
    <col min="4855" max="4859" width="5.625" style="2" customWidth="1"/>
    <col min="4860" max="4860" width="3.5" style="2" customWidth="1"/>
    <col min="4861" max="4861" width="9" style="2"/>
    <col min="4862" max="4862" width="6" style="2" bestFit="1" customWidth="1"/>
    <col min="4863" max="4863" width="6.125" style="2" customWidth="1"/>
    <col min="4864" max="4864" width="3.625" style="2" customWidth="1"/>
    <col min="4865" max="4865" width="6.125" style="2" customWidth="1"/>
    <col min="4866" max="4866" width="1.625" style="2" customWidth="1"/>
    <col min="4867" max="4867" width="6.125" style="2" customWidth="1"/>
    <col min="4868" max="4868" width="1.625" style="2" customWidth="1"/>
    <col min="4869" max="4869" width="6.125" style="2" customWidth="1"/>
    <col min="4870" max="4870" width="3.625" style="2" customWidth="1"/>
    <col min="4871" max="4871" width="6.125" style="2" customWidth="1"/>
    <col min="4872" max="4872" width="5.625" style="2" bestFit="1" customWidth="1"/>
    <col min="4873" max="5101" width="9" style="2"/>
    <col min="5102" max="5102" width="1.625" style="2" customWidth="1"/>
    <col min="5103" max="5104" width="6.625" style="2" customWidth="1"/>
    <col min="5105" max="5105" width="1.625" style="2" customWidth="1"/>
    <col min="5106" max="5106" width="4.625" style="2" customWidth="1"/>
    <col min="5107" max="5107" width="14.125" style="2" bestFit="1" customWidth="1"/>
    <col min="5108" max="5108" width="9.125" style="2" customWidth="1"/>
    <col min="5109" max="5109" width="52.75" style="2" bestFit="1" customWidth="1"/>
    <col min="5110" max="5110" width="1.625" style="2" customWidth="1"/>
    <col min="5111" max="5115" width="5.625" style="2" customWidth="1"/>
    <col min="5116" max="5116" width="3.5" style="2" customWidth="1"/>
    <col min="5117" max="5117" width="9" style="2"/>
    <col min="5118" max="5118" width="6" style="2" bestFit="1" customWidth="1"/>
    <col min="5119" max="5119" width="6.125" style="2" customWidth="1"/>
    <col min="5120" max="5120" width="3.625" style="2" customWidth="1"/>
    <col min="5121" max="5121" width="6.125" style="2" customWidth="1"/>
    <col min="5122" max="5122" width="1.625" style="2" customWidth="1"/>
    <col min="5123" max="5123" width="6.125" style="2" customWidth="1"/>
    <col min="5124" max="5124" width="1.625" style="2" customWidth="1"/>
    <col min="5125" max="5125" width="6.125" style="2" customWidth="1"/>
    <col min="5126" max="5126" width="3.625" style="2" customWidth="1"/>
    <col min="5127" max="5127" width="6.125" style="2" customWidth="1"/>
    <col min="5128" max="5128" width="5.625" style="2" bestFit="1" customWidth="1"/>
    <col min="5129" max="5357" width="9" style="2"/>
    <col min="5358" max="5358" width="1.625" style="2" customWidth="1"/>
    <col min="5359" max="5360" width="6.625" style="2" customWidth="1"/>
    <col min="5361" max="5361" width="1.625" style="2" customWidth="1"/>
    <col min="5362" max="5362" width="4.625" style="2" customWidth="1"/>
    <col min="5363" max="5363" width="14.125" style="2" bestFit="1" customWidth="1"/>
    <col min="5364" max="5364" width="9.125" style="2" customWidth="1"/>
    <col min="5365" max="5365" width="52.75" style="2" bestFit="1" customWidth="1"/>
    <col min="5366" max="5366" width="1.625" style="2" customWidth="1"/>
    <col min="5367" max="5371" width="5.625" style="2" customWidth="1"/>
    <col min="5372" max="5372" width="3.5" style="2" customWidth="1"/>
    <col min="5373" max="5373" width="9" style="2"/>
    <col min="5374" max="5374" width="6" style="2" bestFit="1" customWidth="1"/>
    <col min="5375" max="5375" width="6.125" style="2" customWidth="1"/>
    <col min="5376" max="5376" width="3.625" style="2" customWidth="1"/>
    <col min="5377" max="5377" width="6.125" style="2" customWidth="1"/>
    <col min="5378" max="5378" width="1.625" style="2" customWidth="1"/>
    <col min="5379" max="5379" width="6.125" style="2" customWidth="1"/>
    <col min="5380" max="5380" width="1.625" style="2" customWidth="1"/>
    <col min="5381" max="5381" width="6.125" style="2" customWidth="1"/>
    <col min="5382" max="5382" width="3.625" style="2" customWidth="1"/>
    <col min="5383" max="5383" width="6.125" style="2" customWidth="1"/>
    <col min="5384" max="5384" width="5.625" style="2" bestFit="1" customWidth="1"/>
    <col min="5385" max="5613" width="9" style="2"/>
    <col min="5614" max="5614" width="1.625" style="2" customWidth="1"/>
    <col min="5615" max="5616" width="6.625" style="2" customWidth="1"/>
    <col min="5617" max="5617" width="1.625" style="2" customWidth="1"/>
    <col min="5618" max="5618" width="4.625" style="2" customWidth="1"/>
    <col min="5619" max="5619" width="14.125" style="2" bestFit="1" customWidth="1"/>
    <col min="5620" max="5620" width="9.125" style="2" customWidth="1"/>
    <col min="5621" max="5621" width="52.75" style="2" bestFit="1" customWidth="1"/>
    <col min="5622" max="5622" width="1.625" style="2" customWidth="1"/>
    <col min="5623" max="5627" width="5.625" style="2" customWidth="1"/>
    <col min="5628" max="5628" width="3.5" style="2" customWidth="1"/>
    <col min="5629" max="5629" width="9" style="2"/>
    <col min="5630" max="5630" width="6" style="2" bestFit="1" customWidth="1"/>
    <col min="5631" max="5631" width="6.125" style="2" customWidth="1"/>
    <col min="5632" max="5632" width="3.625" style="2" customWidth="1"/>
    <col min="5633" max="5633" width="6.125" style="2" customWidth="1"/>
    <col min="5634" max="5634" width="1.625" style="2" customWidth="1"/>
    <col min="5635" max="5635" width="6.125" style="2" customWidth="1"/>
    <col min="5636" max="5636" width="1.625" style="2" customWidth="1"/>
    <col min="5637" max="5637" width="6.125" style="2" customWidth="1"/>
    <col min="5638" max="5638" width="3.625" style="2" customWidth="1"/>
    <col min="5639" max="5639" width="6.125" style="2" customWidth="1"/>
    <col min="5640" max="5640" width="5.625" style="2" bestFit="1" customWidth="1"/>
    <col min="5641" max="5869" width="9" style="2"/>
    <col min="5870" max="5870" width="1.625" style="2" customWidth="1"/>
    <col min="5871" max="5872" width="6.625" style="2" customWidth="1"/>
    <col min="5873" max="5873" width="1.625" style="2" customWidth="1"/>
    <col min="5874" max="5874" width="4.625" style="2" customWidth="1"/>
    <col min="5875" max="5875" width="14.125" style="2" bestFit="1" customWidth="1"/>
    <col min="5876" max="5876" width="9.125" style="2" customWidth="1"/>
    <col min="5877" max="5877" width="52.75" style="2" bestFit="1" customWidth="1"/>
    <col min="5878" max="5878" width="1.625" style="2" customWidth="1"/>
    <col min="5879" max="5883" width="5.625" style="2" customWidth="1"/>
    <col min="5884" max="5884" width="3.5" style="2" customWidth="1"/>
    <col min="5885" max="5885" width="9" style="2"/>
    <col min="5886" max="5886" width="6" style="2" bestFit="1" customWidth="1"/>
    <col min="5887" max="5887" width="6.125" style="2" customWidth="1"/>
    <col min="5888" max="5888" width="3.625" style="2" customWidth="1"/>
    <col min="5889" max="5889" width="6.125" style="2" customWidth="1"/>
    <col min="5890" max="5890" width="1.625" style="2" customWidth="1"/>
    <col min="5891" max="5891" width="6.125" style="2" customWidth="1"/>
    <col min="5892" max="5892" width="1.625" style="2" customWidth="1"/>
    <col min="5893" max="5893" width="6.125" style="2" customWidth="1"/>
    <col min="5894" max="5894" width="3.625" style="2" customWidth="1"/>
    <col min="5895" max="5895" width="6.125" style="2" customWidth="1"/>
    <col min="5896" max="5896" width="5.625" style="2" bestFit="1" customWidth="1"/>
    <col min="5897" max="6125" width="9" style="2"/>
    <col min="6126" max="6126" width="1.625" style="2" customWidth="1"/>
    <col min="6127" max="6128" width="6.625" style="2" customWidth="1"/>
    <col min="6129" max="6129" width="1.625" style="2" customWidth="1"/>
    <col min="6130" max="6130" width="4.625" style="2" customWidth="1"/>
    <col min="6131" max="6131" width="14.125" style="2" bestFit="1" customWidth="1"/>
    <col min="6132" max="6132" width="9.125" style="2" customWidth="1"/>
    <col min="6133" max="6133" width="52.75" style="2" bestFit="1" customWidth="1"/>
    <col min="6134" max="6134" width="1.625" style="2" customWidth="1"/>
    <col min="6135" max="6139" width="5.625" style="2" customWidth="1"/>
    <col min="6140" max="6140" width="3.5" style="2" customWidth="1"/>
    <col min="6141" max="6141" width="9" style="2"/>
    <col min="6142" max="6142" width="6" style="2" bestFit="1" customWidth="1"/>
    <col min="6143" max="6143" width="6.125" style="2" customWidth="1"/>
    <col min="6144" max="6144" width="3.625" style="2" customWidth="1"/>
    <col min="6145" max="6145" width="6.125" style="2" customWidth="1"/>
    <col min="6146" max="6146" width="1.625" style="2" customWidth="1"/>
    <col min="6147" max="6147" width="6.125" style="2" customWidth="1"/>
    <col min="6148" max="6148" width="1.625" style="2" customWidth="1"/>
    <col min="6149" max="6149" width="6.125" style="2" customWidth="1"/>
    <col min="6150" max="6150" width="3.625" style="2" customWidth="1"/>
    <col min="6151" max="6151" width="6.125" style="2" customWidth="1"/>
    <col min="6152" max="6152" width="5.625" style="2" bestFit="1" customWidth="1"/>
    <col min="6153" max="6381" width="9" style="2"/>
    <col min="6382" max="6382" width="1.625" style="2" customWidth="1"/>
    <col min="6383" max="6384" width="6.625" style="2" customWidth="1"/>
    <col min="6385" max="6385" width="1.625" style="2" customWidth="1"/>
    <col min="6386" max="6386" width="4.625" style="2" customWidth="1"/>
    <col min="6387" max="6387" width="14.125" style="2" bestFit="1" customWidth="1"/>
    <col min="6388" max="6388" width="9.125" style="2" customWidth="1"/>
    <col min="6389" max="6389" width="52.75" style="2" bestFit="1" customWidth="1"/>
    <col min="6390" max="6390" width="1.625" style="2" customWidth="1"/>
    <col min="6391" max="6395" width="5.625" style="2" customWidth="1"/>
    <col min="6396" max="6396" width="3.5" style="2" customWidth="1"/>
    <col min="6397" max="6397" width="9" style="2"/>
    <col min="6398" max="6398" width="6" style="2" bestFit="1" customWidth="1"/>
    <col min="6399" max="6399" width="6.125" style="2" customWidth="1"/>
    <col min="6400" max="6400" width="3.625" style="2" customWidth="1"/>
    <col min="6401" max="6401" width="6.125" style="2" customWidth="1"/>
    <col min="6402" max="6402" width="1.625" style="2" customWidth="1"/>
    <col min="6403" max="6403" width="6.125" style="2" customWidth="1"/>
    <col min="6404" max="6404" width="1.625" style="2" customWidth="1"/>
    <col min="6405" max="6405" width="6.125" style="2" customWidth="1"/>
    <col min="6406" max="6406" width="3.625" style="2" customWidth="1"/>
    <col min="6407" max="6407" width="6.125" style="2" customWidth="1"/>
    <col min="6408" max="6408" width="5.625" style="2" bestFit="1" customWidth="1"/>
    <col min="6409" max="6637" width="9" style="2"/>
    <col min="6638" max="6638" width="1.625" style="2" customWidth="1"/>
    <col min="6639" max="6640" width="6.625" style="2" customWidth="1"/>
    <col min="6641" max="6641" width="1.625" style="2" customWidth="1"/>
    <col min="6642" max="6642" width="4.625" style="2" customWidth="1"/>
    <col min="6643" max="6643" width="14.125" style="2" bestFit="1" customWidth="1"/>
    <col min="6644" max="6644" width="9.125" style="2" customWidth="1"/>
    <col min="6645" max="6645" width="52.75" style="2" bestFit="1" customWidth="1"/>
    <col min="6646" max="6646" width="1.625" style="2" customWidth="1"/>
    <col min="6647" max="6651" width="5.625" style="2" customWidth="1"/>
    <col min="6652" max="6652" width="3.5" style="2" customWidth="1"/>
    <col min="6653" max="6653" width="9" style="2"/>
    <col min="6654" max="6654" width="6" style="2" bestFit="1" customWidth="1"/>
    <col min="6655" max="6655" width="6.125" style="2" customWidth="1"/>
    <col min="6656" max="6656" width="3.625" style="2" customWidth="1"/>
    <col min="6657" max="6657" width="6.125" style="2" customWidth="1"/>
    <col min="6658" max="6658" width="1.625" style="2" customWidth="1"/>
    <col min="6659" max="6659" width="6.125" style="2" customWidth="1"/>
    <col min="6660" max="6660" width="1.625" style="2" customWidth="1"/>
    <col min="6661" max="6661" width="6.125" style="2" customWidth="1"/>
    <col min="6662" max="6662" width="3.625" style="2" customWidth="1"/>
    <col min="6663" max="6663" width="6.125" style="2" customWidth="1"/>
    <col min="6664" max="6664" width="5.625" style="2" bestFit="1" customWidth="1"/>
    <col min="6665" max="6893" width="9" style="2"/>
    <col min="6894" max="6894" width="1.625" style="2" customWidth="1"/>
    <col min="6895" max="6896" width="6.625" style="2" customWidth="1"/>
    <col min="6897" max="6897" width="1.625" style="2" customWidth="1"/>
    <col min="6898" max="6898" width="4.625" style="2" customWidth="1"/>
    <col min="6899" max="6899" width="14.125" style="2" bestFit="1" customWidth="1"/>
    <col min="6900" max="6900" width="9.125" style="2" customWidth="1"/>
    <col min="6901" max="6901" width="52.75" style="2" bestFit="1" customWidth="1"/>
    <col min="6902" max="6902" width="1.625" style="2" customWidth="1"/>
    <col min="6903" max="6907" width="5.625" style="2" customWidth="1"/>
    <col min="6908" max="6908" width="3.5" style="2" customWidth="1"/>
    <col min="6909" max="6909" width="9" style="2"/>
    <col min="6910" max="6910" width="6" style="2" bestFit="1" customWidth="1"/>
    <col min="6911" max="6911" width="6.125" style="2" customWidth="1"/>
    <col min="6912" max="6912" width="3.625" style="2" customWidth="1"/>
    <col min="6913" max="6913" width="6.125" style="2" customWidth="1"/>
    <col min="6914" max="6914" width="1.625" style="2" customWidth="1"/>
    <col min="6915" max="6915" width="6.125" style="2" customWidth="1"/>
    <col min="6916" max="6916" width="1.625" style="2" customWidth="1"/>
    <col min="6917" max="6917" width="6.125" style="2" customWidth="1"/>
    <col min="6918" max="6918" width="3.625" style="2" customWidth="1"/>
    <col min="6919" max="6919" width="6.125" style="2" customWidth="1"/>
    <col min="6920" max="6920" width="5.625" style="2" bestFit="1" customWidth="1"/>
    <col min="6921" max="7149" width="9" style="2"/>
    <col min="7150" max="7150" width="1.625" style="2" customWidth="1"/>
    <col min="7151" max="7152" width="6.625" style="2" customWidth="1"/>
    <col min="7153" max="7153" width="1.625" style="2" customWidth="1"/>
    <col min="7154" max="7154" width="4.625" style="2" customWidth="1"/>
    <col min="7155" max="7155" width="14.125" style="2" bestFit="1" customWidth="1"/>
    <col min="7156" max="7156" width="9.125" style="2" customWidth="1"/>
    <col min="7157" max="7157" width="52.75" style="2" bestFit="1" customWidth="1"/>
    <col min="7158" max="7158" width="1.625" style="2" customWidth="1"/>
    <col min="7159" max="7163" width="5.625" style="2" customWidth="1"/>
    <col min="7164" max="7164" width="3.5" style="2" customWidth="1"/>
    <col min="7165" max="7165" width="9" style="2"/>
    <col min="7166" max="7166" width="6" style="2" bestFit="1" customWidth="1"/>
    <col min="7167" max="7167" width="6.125" style="2" customWidth="1"/>
    <col min="7168" max="7168" width="3.625" style="2" customWidth="1"/>
    <col min="7169" max="7169" width="6.125" style="2" customWidth="1"/>
    <col min="7170" max="7170" width="1.625" style="2" customWidth="1"/>
    <col min="7171" max="7171" width="6.125" style="2" customWidth="1"/>
    <col min="7172" max="7172" width="1.625" style="2" customWidth="1"/>
    <col min="7173" max="7173" width="6.125" style="2" customWidth="1"/>
    <col min="7174" max="7174" width="3.625" style="2" customWidth="1"/>
    <col min="7175" max="7175" width="6.125" style="2" customWidth="1"/>
    <col min="7176" max="7176" width="5.625" style="2" bestFit="1" customWidth="1"/>
    <col min="7177" max="7405" width="9" style="2"/>
    <col min="7406" max="7406" width="1.625" style="2" customWidth="1"/>
    <col min="7407" max="7408" width="6.625" style="2" customWidth="1"/>
    <col min="7409" max="7409" width="1.625" style="2" customWidth="1"/>
    <col min="7410" max="7410" width="4.625" style="2" customWidth="1"/>
    <col min="7411" max="7411" width="14.125" style="2" bestFit="1" customWidth="1"/>
    <col min="7412" max="7412" width="9.125" style="2" customWidth="1"/>
    <col min="7413" max="7413" width="52.75" style="2" bestFit="1" customWidth="1"/>
    <col min="7414" max="7414" width="1.625" style="2" customWidth="1"/>
    <col min="7415" max="7419" width="5.625" style="2" customWidth="1"/>
    <col min="7420" max="7420" width="3.5" style="2" customWidth="1"/>
    <col min="7421" max="7421" width="9" style="2"/>
    <col min="7422" max="7422" width="6" style="2" bestFit="1" customWidth="1"/>
    <col min="7423" max="7423" width="6.125" style="2" customWidth="1"/>
    <col min="7424" max="7424" width="3.625" style="2" customWidth="1"/>
    <col min="7425" max="7425" width="6.125" style="2" customWidth="1"/>
    <col min="7426" max="7426" width="1.625" style="2" customWidth="1"/>
    <col min="7427" max="7427" width="6.125" style="2" customWidth="1"/>
    <col min="7428" max="7428" width="1.625" style="2" customWidth="1"/>
    <col min="7429" max="7429" width="6.125" style="2" customWidth="1"/>
    <col min="7430" max="7430" width="3.625" style="2" customWidth="1"/>
    <col min="7431" max="7431" width="6.125" style="2" customWidth="1"/>
    <col min="7432" max="7432" width="5.625" style="2" bestFit="1" customWidth="1"/>
    <col min="7433" max="7661" width="9" style="2"/>
    <col min="7662" max="7662" width="1.625" style="2" customWidth="1"/>
    <col min="7663" max="7664" width="6.625" style="2" customWidth="1"/>
    <col min="7665" max="7665" width="1.625" style="2" customWidth="1"/>
    <col min="7666" max="7666" width="4.625" style="2" customWidth="1"/>
    <col min="7667" max="7667" width="14.125" style="2" bestFit="1" customWidth="1"/>
    <col min="7668" max="7668" width="9.125" style="2" customWidth="1"/>
    <col min="7669" max="7669" width="52.75" style="2" bestFit="1" customWidth="1"/>
    <col min="7670" max="7670" width="1.625" style="2" customWidth="1"/>
    <col min="7671" max="7675" width="5.625" style="2" customWidth="1"/>
    <col min="7676" max="7676" width="3.5" style="2" customWidth="1"/>
    <col min="7677" max="7677" width="9" style="2"/>
    <col min="7678" max="7678" width="6" style="2" bestFit="1" customWidth="1"/>
    <col min="7679" max="7679" width="6.125" style="2" customWidth="1"/>
    <col min="7680" max="7680" width="3.625" style="2" customWidth="1"/>
    <col min="7681" max="7681" width="6.125" style="2" customWidth="1"/>
    <col min="7682" max="7682" width="1.625" style="2" customWidth="1"/>
    <col min="7683" max="7683" width="6.125" style="2" customWidth="1"/>
    <col min="7684" max="7684" width="1.625" style="2" customWidth="1"/>
    <col min="7685" max="7685" width="6.125" style="2" customWidth="1"/>
    <col min="7686" max="7686" width="3.625" style="2" customWidth="1"/>
    <col min="7687" max="7687" width="6.125" style="2" customWidth="1"/>
    <col min="7688" max="7688" width="5.625" style="2" bestFit="1" customWidth="1"/>
    <col min="7689" max="7917" width="9" style="2"/>
    <col min="7918" max="7918" width="1.625" style="2" customWidth="1"/>
    <col min="7919" max="7920" width="6.625" style="2" customWidth="1"/>
    <col min="7921" max="7921" width="1.625" style="2" customWidth="1"/>
    <col min="7922" max="7922" width="4.625" style="2" customWidth="1"/>
    <col min="7923" max="7923" width="14.125" style="2" bestFit="1" customWidth="1"/>
    <col min="7924" max="7924" width="9.125" style="2" customWidth="1"/>
    <col min="7925" max="7925" width="52.75" style="2" bestFit="1" customWidth="1"/>
    <col min="7926" max="7926" width="1.625" style="2" customWidth="1"/>
    <col min="7927" max="7931" width="5.625" style="2" customWidth="1"/>
    <col min="7932" max="7932" width="3.5" style="2" customWidth="1"/>
    <col min="7933" max="7933" width="9" style="2"/>
    <col min="7934" max="7934" width="6" style="2" bestFit="1" customWidth="1"/>
    <col min="7935" max="7935" width="6.125" style="2" customWidth="1"/>
    <col min="7936" max="7936" width="3.625" style="2" customWidth="1"/>
    <col min="7937" max="7937" width="6.125" style="2" customWidth="1"/>
    <col min="7938" max="7938" width="1.625" style="2" customWidth="1"/>
    <col min="7939" max="7939" width="6.125" style="2" customWidth="1"/>
    <col min="7940" max="7940" width="1.625" style="2" customWidth="1"/>
    <col min="7941" max="7941" width="6.125" style="2" customWidth="1"/>
    <col min="7942" max="7942" width="3.625" style="2" customWidth="1"/>
    <col min="7943" max="7943" width="6.125" style="2" customWidth="1"/>
    <col min="7944" max="7944" width="5.625" style="2" bestFit="1" customWidth="1"/>
    <col min="7945" max="8173" width="9" style="2"/>
    <col min="8174" max="8174" width="1.625" style="2" customWidth="1"/>
    <col min="8175" max="8176" width="6.625" style="2" customWidth="1"/>
    <col min="8177" max="8177" width="1.625" style="2" customWidth="1"/>
    <col min="8178" max="8178" width="4.625" style="2" customWidth="1"/>
    <col min="8179" max="8179" width="14.125" style="2" bestFit="1" customWidth="1"/>
    <col min="8180" max="8180" width="9.125" style="2" customWidth="1"/>
    <col min="8181" max="8181" width="52.75" style="2" bestFit="1" customWidth="1"/>
    <col min="8182" max="8182" width="1.625" style="2" customWidth="1"/>
    <col min="8183" max="8187" width="5.625" style="2" customWidth="1"/>
    <col min="8188" max="8188" width="3.5" style="2" customWidth="1"/>
    <col min="8189" max="8189" width="9" style="2"/>
    <col min="8190" max="8190" width="6" style="2" bestFit="1" customWidth="1"/>
    <col min="8191" max="8191" width="6.125" style="2" customWidth="1"/>
    <col min="8192" max="8192" width="3.625" style="2" customWidth="1"/>
    <col min="8193" max="8193" width="6.125" style="2" customWidth="1"/>
    <col min="8194" max="8194" width="1.625" style="2" customWidth="1"/>
    <col min="8195" max="8195" width="6.125" style="2" customWidth="1"/>
    <col min="8196" max="8196" width="1.625" style="2" customWidth="1"/>
    <col min="8197" max="8197" width="6.125" style="2" customWidth="1"/>
    <col min="8198" max="8198" width="3.625" style="2" customWidth="1"/>
    <col min="8199" max="8199" width="6.125" style="2" customWidth="1"/>
    <col min="8200" max="8200" width="5.625" style="2" bestFit="1" customWidth="1"/>
    <col min="8201" max="8429" width="9" style="2"/>
    <col min="8430" max="8430" width="1.625" style="2" customWidth="1"/>
    <col min="8431" max="8432" width="6.625" style="2" customWidth="1"/>
    <col min="8433" max="8433" width="1.625" style="2" customWidth="1"/>
    <col min="8434" max="8434" width="4.625" style="2" customWidth="1"/>
    <col min="8435" max="8435" width="14.125" style="2" bestFit="1" customWidth="1"/>
    <col min="8436" max="8436" width="9.125" style="2" customWidth="1"/>
    <col min="8437" max="8437" width="52.75" style="2" bestFit="1" customWidth="1"/>
    <col min="8438" max="8438" width="1.625" style="2" customWidth="1"/>
    <col min="8439" max="8443" width="5.625" style="2" customWidth="1"/>
    <col min="8444" max="8444" width="3.5" style="2" customWidth="1"/>
    <col min="8445" max="8445" width="9" style="2"/>
    <col min="8446" max="8446" width="6" style="2" bestFit="1" customWidth="1"/>
    <col min="8447" max="8447" width="6.125" style="2" customWidth="1"/>
    <col min="8448" max="8448" width="3.625" style="2" customWidth="1"/>
    <col min="8449" max="8449" width="6.125" style="2" customWidth="1"/>
    <col min="8450" max="8450" width="1.625" style="2" customWidth="1"/>
    <col min="8451" max="8451" width="6.125" style="2" customWidth="1"/>
    <col min="8452" max="8452" width="1.625" style="2" customWidth="1"/>
    <col min="8453" max="8453" width="6.125" style="2" customWidth="1"/>
    <col min="8454" max="8454" width="3.625" style="2" customWidth="1"/>
    <col min="8455" max="8455" width="6.125" style="2" customWidth="1"/>
    <col min="8456" max="8456" width="5.625" style="2" bestFit="1" customWidth="1"/>
    <col min="8457" max="8685" width="9" style="2"/>
    <col min="8686" max="8686" width="1.625" style="2" customWidth="1"/>
    <col min="8687" max="8688" width="6.625" style="2" customWidth="1"/>
    <col min="8689" max="8689" width="1.625" style="2" customWidth="1"/>
    <col min="8690" max="8690" width="4.625" style="2" customWidth="1"/>
    <col min="8691" max="8691" width="14.125" style="2" bestFit="1" customWidth="1"/>
    <col min="8692" max="8692" width="9.125" style="2" customWidth="1"/>
    <col min="8693" max="8693" width="52.75" style="2" bestFit="1" customWidth="1"/>
    <col min="8694" max="8694" width="1.625" style="2" customWidth="1"/>
    <col min="8695" max="8699" width="5.625" style="2" customWidth="1"/>
    <col min="8700" max="8700" width="3.5" style="2" customWidth="1"/>
    <col min="8701" max="8701" width="9" style="2"/>
    <col min="8702" max="8702" width="6" style="2" bestFit="1" customWidth="1"/>
    <col min="8703" max="8703" width="6.125" style="2" customWidth="1"/>
    <col min="8704" max="8704" width="3.625" style="2" customWidth="1"/>
    <col min="8705" max="8705" width="6.125" style="2" customWidth="1"/>
    <col min="8706" max="8706" width="1.625" style="2" customWidth="1"/>
    <col min="8707" max="8707" width="6.125" style="2" customWidth="1"/>
    <col min="8708" max="8708" width="1.625" style="2" customWidth="1"/>
    <col min="8709" max="8709" width="6.125" style="2" customWidth="1"/>
    <col min="8710" max="8710" width="3.625" style="2" customWidth="1"/>
    <col min="8711" max="8711" width="6.125" style="2" customWidth="1"/>
    <col min="8712" max="8712" width="5.625" style="2" bestFit="1" customWidth="1"/>
    <col min="8713" max="8941" width="9" style="2"/>
    <col min="8942" max="8942" width="1.625" style="2" customWidth="1"/>
    <col min="8943" max="8944" width="6.625" style="2" customWidth="1"/>
    <col min="8945" max="8945" width="1.625" style="2" customWidth="1"/>
    <col min="8946" max="8946" width="4.625" style="2" customWidth="1"/>
    <col min="8947" max="8947" width="14.125" style="2" bestFit="1" customWidth="1"/>
    <col min="8948" max="8948" width="9.125" style="2" customWidth="1"/>
    <col min="8949" max="8949" width="52.75" style="2" bestFit="1" customWidth="1"/>
    <col min="8950" max="8950" width="1.625" style="2" customWidth="1"/>
    <col min="8951" max="8955" width="5.625" style="2" customWidth="1"/>
    <col min="8956" max="8956" width="3.5" style="2" customWidth="1"/>
    <col min="8957" max="8957" width="9" style="2"/>
    <col min="8958" max="8958" width="6" style="2" bestFit="1" customWidth="1"/>
    <col min="8959" max="8959" width="6.125" style="2" customWidth="1"/>
    <col min="8960" max="8960" width="3.625" style="2" customWidth="1"/>
    <col min="8961" max="8961" width="6.125" style="2" customWidth="1"/>
    <col min="8962" max="8962" width="1.625" style="2" customWidth="1"/>
    <col min="8963" max="8963" width="6.125" style="2" customWidth="1"/>
    <col min="8964" max="8964" width="1.625" style="2" customWidth="1"/>
    <col min="8965" max="8965" width="6.125" style="2" customWidth="1"/>
    <col min="8966" max="8966" width="3.625" style="2" customWidth="1"/>
    <col min="8967" max="8967" width="6.125" style="2" customWidth="1"/>
    <col min="8968" max="8968" width="5.625" style="2" bestFit="1" customWidth="1"/>
    <col min="8969" max="9197" width="9" style="2"/>
    <col min="9198" max="9198" width="1.625" style="2" customWidth="1"/>
    <col min="9199" max="9200" width="6.625" style="2" customWidth="1"/>
    <col min="9201" max="9201" width="1.625" style="2" customWidth="1"/>
    <col min="9202" max="9202" width="4.625" style="2" customWidth="1"/>
    <col min="9203" max="9203" width="14.125" style="2" bestFit="1" customWidth="1"/>
    <col min="9204" max="9204" width="9.125" style="2" customWidth="1"/>
    <col min="9205" max="9205" width="52.75" style="2" bestFit="1" customWidth="1"/>
    <col min="9206" max="9206" width="1.625" style="2" customWidth="1"/>
    <col min="9207" max="9211" width="5.625" style="2" customWidth="1"/>
    <col min="9212" max="9212" width="3.5" style="2" customWidth="1"/>
    <col min="9213" max="9213" width="9" style="2"/>
    <col min="9214" max="9214" width="6" style="2" bestFit="1" customWidth="1"/>
    <col min="9215" max="9215" width="6.125" style="2" customWidth="1"/>
    <col min="9216" max="9216" width="3.625" style="2" customWidth="1"/>
    <col min="9217" max="9217" width="6.125" style="2" customWidth="1"/>
    <col min="9218" max="9218" width="1.625" style="2" customWidth="1"/>
    <col min="9219" max="9219" width="6.125" style="2" customWidth="1"/>
    <col min="9220" max="9220" width="1.625" style="2" customWidth="1"/>
    <col min="9221" max="9221" width="6.125" style="2" customWidth="1"/>
    <col min="9222" max="9222" width="3.625" style="2" customWidth="1"/>
    <col min="9223" max="9223" width="6.125" style="2" customWidth="1"/>
    <col min="9224" max="9224" width="5.625" style="2" bestFit="1" customWidth="1"/>
    <col min="9225" max="9453" width="9" style="2"/>
    <col min="9454" max="9454" width="1.625" style="2" customWidth="1"/>
    <col min="9455" max="9456" width="6.625" style="2" customWidth="1"/>
    <col min="9457" max="9457" width="1.625" style="2" customWidth="1"/>
    <col min="9458" max="9458" width="4.625" style="2" customWidth="1"/>
    <col min="9459" max="9459" width="14.125" style="2" bestFit="1" customWidth="1"/>
    <col min="9460" max="9460" width="9.125" style="2" customWidth="1"/>
    <col min="9461" max="9461" width="52.75" style="2" bestFit="1" customWidth="1"/>
    <col min="9462" max="9462" width="1.625" style="2" customWidth="1"/>
    <col min="9463" max="9467" width="5.625" style="2" customWidth="1"/>
    <col min="9468" max="9468" width="3.5" style="2" customWidth="1"/>
    <col min="9469" max="9469" width="9" style="2"/>
    <col min="9470" max="9470" width="6" style="2" bestFit="1" customWidth="1"/>
    <col min="9471" max="9471" width="6.125" style="2" customWidth="1"/>
    <col min="9472" max="9472" width="3.625" style="2" customWidth="1"/>
    <col min="9473" max="9473" width="6.125" style="2" customWidth="1"/>
    <col min="9474" max="9474" width="1.625" style="2" customWidth="1"/>
    <col min="9475" max="9475" width="6.125" style="2" customWidth="1"/>
    <col min="9476" max="9476" width="1.625" style="2" customWidth="1"/>
    <col min="9477" max="9477" width="6.125" style="2" customWidth="1"/>
    <col min="9478" max="9478" width="3.625" style="2" customWidth="1"/>
    <col min="9479" max="9479" width="6.125" style="2" customWidth="1"/>
    <col min="9480" max="9480" width="5.625" style="2" bestFit="1" customWidth="1"/>
    <col min="9481" max="9709" width="9" style="2"/>
    <col min="9710" max="9710" width="1.625" style="2" customWidth="1"/>
    <col min="9711" max="9712" width="6.625" style="2" customWidth="1"/>
    <col min="9713" max="9713" width="1.625" style="2" customWidth="1"/>
    <col min="9714" max="9714" width="4.625" style="2" customWidth="1"/>
    <col min="9715" max="9715" width="14.125" style="2" bestFit="1" customWidth="1"/>
    <col min="9716" max="9716" width="9.125" style="2" customWidth="1"/>
    <col min="9717" max="9717" width="52.75" style="2" bestFit="1" customWidth="1"/>
    <col min="9718" max="9718" width="1.625" style="2" customWidth="1"/>
    <col min="9719" max="9723" width="5.625" style="2" customWidth="1"/>
    <col min="9724" max="9724" width="3.5" style="2" customWidth="1"/>
    <col min="9725" max="9725" width="9" style="2"/>
    <col min="9726" max="9726" width="6" style="2" bestFit="1" customWidth="1"/>
    <col min="9727" max="9727" width="6.125" style="2" customWidth="1"/>
    <col min="9728" max="9728" width="3.625" style="2" customWidth="1"/>
    <col min="9729" max="9729" width="6.125" style="2" customWidth="1"/>
    <col min="9730" max="9730" width="1.625" style="2" customWidth="1"/>
    <col min="9731" max="9731" width="6.125" style="2" customWidth="1"/>
    <col min="9732" max="9732" width="1.625" style="2" customWidth="1"/>
    <col min="9733" max="9733" width="6.125" style="2" customWidth="1"/>
    <col min="9734" max="9734" width="3.625" style="2" customWidth="1"/>
    <col min="9735" max="9735" width="6.125" style="2" customWidth="1"/>
    <col min="9736" max="9736" width="5.625" style="2" bestFit="1" customWidth="1"/>
    <col min="9737" max="9965" width="9" style="2"/>
    <col min="9966" max="9966" width="1.625" style="2" customWidth="1"/>
    <col min="9967" max="9968" width="6.625" style="2" customWidth="1"/>
    <col min="9969" max="9969" width="1.625" style="2" customWidth="1"/>
    <col min="9970" max="9970" width="4.625" style="2" customWidth="1"/>
    <col min="9971" max="9971" width="14.125" style="2" bestFit="1" customWidth="1"/>
    <col min="9972" max="9972" width="9.125" style="2" customWidth="1"/>
    <col min="9973" max="9973" width="52.75" style="2" bestFit="1" customWidth="1"/>
    <col min="9974" max="9974" width="1.625" style="2" customWidth="1"/>
    <col min="9975" max="9979" width="5.625" style="2" customWidth="1"/>
    <col min="9980" max="9980" width="3.5" style="2" customWidth="1"/>
    <col min="9981" max="9981" width="9" style="2"/>
    <col min="9982" max="9982" width="6" style="2" bestFit="1" customWidth="1"/>
    <col min="9983" max="9983" width="6.125" style="2" customWidth="1"/>
    <col min="9984" max="9984" width="3.625" style="2" customWidth="1"/>
    <col min="9985" max="9985" width="6.125" style="2" customWidth="1"/>
    <col min="9986" max="9986" width="1.625" style="2" customWidth="1"/>
    <col min="9987" max="9987" width="6.125" style="2" customWidth="1"/>
    <col min="9988" max="9988" width="1.625" style="2" customWidth="1"/>
    <col min="9989" max="9989" width="6.125" style="2" customWidth="1"/>
    <col min="9990" max="9990" width="3.625" style="2" customWidth="1"/>
    <col min="9991" max="9991" width="6.125" style="2" customWidth="1"/>
    <col min="9992" max="9992" width="5.625" style="2" bestFit="1" customWidth="1"/>
    <col min="9993" max="10221" width="9" style="2"/>
    <col min="10222" max="10222" width="1.625" style="2" customWidth="1"/>
    <col min="10223" max="10224" width="6.625" style="2" customWidth="1"/>
    <col min="10225" max="10225" width="1.625" style="2" customWidth="1"/>
    <col min="10226" max="10226" width="4.625" style="2" customWidth="1"/>
    <col min="10227" max="10227" width="14.125" style="2" bestFit="1" customWidth="1"/>
    <col min="10228" max="10228" width="9.125" style="2" customWidth="1"/>
    <col min="10229" max="10229" width="52.75" style="2" bestFit="1" customWidth="1"/>
    <col min="10230" max="10230" width="1.625" style="2" customWidth="1"/>
    <col min="10231" max="10235" width="5.625" style="2" customWidth="1"/>
    <col min="10236" max="10236" width="3.5" style="2" customWidth="1"/>
    <col min="10237" max="10237" width="9" style="2"/>
    <col min="10238" max="10238" width="6" style="2" bestFit="1" customWidth="1"/>
    <col min="10239" max="10239" width="6.125" style="2" customWidth="1"/>
    <col min="10240" max="10240" width="3.625" style="2" customWidth="1"/>
    <col min="10241" max="10241" width="6.125" style="2" customWidth="1"/>
    <col min="10242" max="10242" width="1.625" style="2" customWidth="1"/>
    <col min="10243" max="10243" width="6.125" style="2" customWidth="1"/>
    <col min="10244" max="10244" width="1.625" style="2" customWidth="1"/>
    <col min="10245" max="10245" width="6.125" style="2" customWidth="1"/>
    <col min="10246" max="10246" width="3.625" style="2" customWidth="1"/>
    <col min="10247" max="10247" width="6.125" style="2" customWidth="1"/>
    <col min="10248" max="10248" width="5.625" style="2" bestFit="1" customWidth="1"/>
    <col min="10249" max="10477" width="9" style="2"/>
    <col min="10478" max="10478" width="1.625" style="2" customWidth="1"/>
    <col min="10479" max="10480" width="6.625" style="2" customWidth="1"/>
    <col min="10481" max="10481" width="1.625" style="2" customWidth="1"/>
    <col min="10482" max="10482" width="4.625" style="2" customWidth="1"/>
    <col min="10483" max="10483" width="14.125" style="2" bestFit="1" customWidth="1"/>
    <col min="10484" max="10484" width="9.125" style="2" customWidth="1"/>
    <col min="10485" max="10485" width="52.75" style="2" bestFit="1" customWidth="1"/>
    <col min="10486" max="10486" width="1.625" style="2" customWidth="1"/>
    <col min="10487" max="10491" width="5.625" style="2" customWidth="1"/>
    <col min="10492" max="10492" width="3.5" style="2" customWidth="1"/>
    <col min="10493" max="10493" width="9" style="2"/>
    <col min="10494" max="10494" width="6" style="2" bestFit="1" customWidth="1"/>
    <col min="10495" max="10495" width="6.125" style="2" customWidth="1"/>
    <col min="10496" max="10496" width="3.625" style="2" customWidth="1"/>
    <col min="10497" max="10497" width="6.125" style="2" customWidth="1"/>
    <col min="10498" max="10498" width="1.625" style="2" customWidth="1"/>
    <col min="10499" max="10499" width="6.125" style="2" customWidth="1"/>
    <col min="10500" max="10500" width="1.625" style="2" customWidth="1"/>
    <col min="10501" max="10501" width="6.125" style="2" customWidth="1"/>
    <col min="10502" max="10502" width="3.625" style="2" customWidth="1"/>
    <col min="10503" max="10503" width="6.125" style="2" customWidth="1"/>
    <col min="10504" max="10504" width="5.625" style="2" bestFit="1" customWidth="1"/>
    <col min="10505" max="10733" width="9" style="2"/>
    <col min="10734" max="10734" width="1.625" style="2" customWidth="1"/>
    <col min="10735" max="10736" width="6.625" style="2" customWidth="1"/>
    <col min="10737" max="10737" width="1.625" style="2" customWidth="1"/>
    <col min="10738" max="10738" width="4.625" style="2" customWidth="1"/>
    <col min="10739" max="10739" width="14.125" style="2" bestFit="1" customWidth="1"/>
    <col min="10740" max="10740" width="9.125" style="2" customWidth="1"/>
    <col min="10741" max="10741" width="52.75" style="2" bestFit="1" customWidth="1"/>
    <col min="10742" max="10742" width="1.625" style="2" customWidth="1"/>
    <col min="10743" max="10747" width="5.625" style="2" customWidth="1"/>
    <col min="10748" max="10748" width="3.5" style="2" customWidth="1"/>
    <col min="10749" max="10749" width="9" style="2"/>
    <col min="10750" max="10750" width="6" style="2" bestFit="1" customWidth="1"/>
    <col min="10751" max="10751" width="6.125" style="2" customWidth="1"/>
    <col min="10752" max="10752" width="3.625" style="2" customWidth="1"/>
    <col min="10753" max="10753" width="6.125" style="2" customWidth="1"/>
    <col min="10754" max="10754" width="1.625" style="2" customWidth="1"/>
    <col min="10755" max="10755" width="6.125" style="2" customWidth="1"/>
    <col min="10756" max="10756" width="1.625" style="2" customWidth="1"/>
    <col min="10757" max="10757" width="6.125" style="2" customWidth="1"/>
    <col min="10758" max="10758" width="3.625" style="2" customWidth="1"/>
    <col min="10759" max="10759" width="6.125" style="2" customWidth="1"/>
    <col min="10760" max="10760" width="5.625" style="2" bestFit="1" customWidth="1"/>
    <col min="10761" max="10989" width="9" style="2"/>
    <col min="10990" max="10990" width="1.625" style="2" customWidth="1"/>
    <col min="10991" max="10992" width="6.625" style="2" customWidth="1"/>
    <col min="10993" max="10993" width="1.625" style="2" customWidth="1"/>
    <col min="10994" max="10994" width="4.625" style="2" customWidth="1"/>
    <col min="10995" max="10995" width="14.125" style="2" bestFit="1" customWidth="1"/>
    <col min="10996" max="10996" width="9.125" style="2" customWidth="1"/>
    <col min="10997" max="10997" width="52.75" style="2" bestFit="1" customWidth="1"/>
    <col min="10998" max="10998" width="1.625" style="2" customWidth="1"/>
    <col min="10999" max="11003" width="5.625" style="2" customWidth="1"/>
    <col min="11004" max="11004" width="3.5" style="2" customWidth="1"/>
    <col min="11005" max="11005" width="9" style="2"/>
    <col min="11006" max="11006" width="6" style="2" bestFit="1" customWidth="1"/>
    <col min="11007" max="11007" width="6.125" style="2" customWidth="1"/>
    <col min="11008" max="11008" width="3.625" style="2" customWidth="1"/>
    <col min="11009" max="11009" width="6.125" style="2" customWidth="1"/>
    <col min="11010" max="11010" width="1.625" style="2" customWidth="1"/>
    <col min="11011" max="11011" width="6.125" style="2" customWidth="1"/>
    <col min="11012" max="11012" width="1.625" style="2" customWidth="1"/>
    <col min="11013" max="11013" width="6.125" style="2" customWidth="1"/>
    <col min="11014" max="11014" width="3.625" style="2" customWidth="1"/>
    <col min="11015" max="11015" width="6.125" style="2" customWidth="1"/>
    <col min="11016" max="11016" width="5.625" style="2" bestFit="1" customWidth="1"/>
    <col min="11017" max="11245" width="9" style="2"/>
    <col min="11246" max="11246" width="1.625" style="2" customWidth="1"/>
    <col min="11247" max="11248" width="6.625" style="2" customWidth="1"/>
    <col min="11249" max="11249" width="1.625" style="2" customWidth="1"/>
    <col min="11250" max="11250" width="4.625" style="2" customWidth="1"/>
    <col min="11251" max="11251" width="14.125" style="2" bestFit="1" customWidth="1"/>
    <col min="11252" max="11252" width="9.125" style="2" customWidth="1"/>
    <col min="11253" max="11253" width="52.75" style="2" bestFit="1" customWidth="1"/>
    <col min="11254" max="11254" width="1.625" style="2" customWidth="1"/>
    <col min="11255" max="11259" width="5.625" style="2" customWidth="1"/>
    <col min="11260" max="11260" width="3.5" style="2" customWidth="1"/>
    <col min="11261" max="11261" width="9" style="2"/>
    <col min="11262" max="11262" width="6" style="2" bestFit="1" customWidth="1"/>
    <col min="11263" max="11263" width="6.125" style="2" customWidth="1"/>
    <col min="11264" max="11264" width="3.625" style="2" customWidth="1"/>
    <col min="11265" max="11265" width="6.125" style="2" customWidth="1"/>
    <col min="11266" max="11266" width="1.625" style="2" customWidth="1"/>
    <col min="11267" max="11267" width="6.125" style="2" customWidth="1"/>
    <col min="11268" max="11268" width="1.625" style="2" customWidth="1"/>
    <col min="11269" max="11269" width="6.125" style="2" customWidth="1"/>
    <col min="11270" max="11270" width="3.625" style="2" customWidth="1"/>
    <col min="11271" max="11271" width="6.125" style="2" customWidth="1"/>
    <col min="11272" max="11272" width="5.625" style="2" bestFit="1" customWidth="1"/>
    <col min="11273" max="11501" width="9" style="2"/>
    <col min="11502" max="11502" width="1.625" style="2" customWidth="1"/>
    <col min="11503" max="11504" width="6.625" style="2" customWidth="1"/>
    <col min="11505" max="11505" width="1.625" style="2" customWidth="1"/>
    <col min="11506" max="11506" width="4.625" style="2" customWidth="1"/>
    <col min="11507" max="11507" width="14.125" style="2" bestFit="1" customWidth="1"/>
    <col min="11508" max="11508" width="9.125" style="2" customWidth="1"/>
    <col min="11509" max="11509" width="52.75" style="2" bestFit="1" customWidth="1"/>
    <col min="11510" max="11510" width="1.625" style="2" customWidth="1"/>
    <col min="11511" max="11515" width="5.625" style="2" customWidth="1"/>
    <col min="11516" max="11516" width="3.5" style="2" customWidth="1"/>
    <col min="11517" max="11517" width="9" style="2"/>
    <col min="11518" max="11518" width="6" style="2" bestFit="1" customWidth="1"/>
    <col min="11519" max="11519" width="6.125" style="2" customWidth="1"/>
    <col min="11520" max="11520" width="3.625" style="2" customWidth="1"/>
    <col min="11521" max="11521" width="6.125" style="2" customWidth="1"/>
    <col min="11522" max="11522" width="1.625" style="2" customWidth="1"/>
    <col min="11523" max="11523" width="6.125" style="2" customWidth="1"/>
    <col min="11524" max="11524" width="1.625" style="2" customWidth="1"/>
    <col min="11525" max="11525" width="6.125" style="2" customWidth="1"/>
    <col min="11526" max="11526" width="3.625" style="2" customWidth="1"/>
    <col min="11527" max="11527" width="6.125" style="2" customWidth="1"/>
    <col min="11528" max="11528" width="5.625" style="2" bestFit="1" customWidth="1"/>
    <col min="11529" max="11757" width="9" style="2"/>
    <col min="11758" max="11758" width="1.625" style="2" customWidth="1"/>
    <col min="11759" max="11760" width="6.625" style="2" customWidth="1"/>
    <col min="11761" max="11761" width="1.625" style="2" customWidth="1"/>
    <col min="11762" max="11762" width="4.625" style="2" customWidth="1"/>
    <col min="11763" max="11763" width="14.125" style="2" bestFit="1" customWidth="1"/>
    <col min="11764" max="11764" width="9.125" style="2" customWidth="1"/>
    <col min="11765" max="11765" width="52.75" style="2" bestFit="1" customWidth="1"/>
    <col min="11766" max="11766" width="1.625" style="2" customWidth="1"/>
    <col min="11767" max="11771" width="5.625" style="2" customWidth="1"/>
    <col min="11772" max="11772" width="3.5" style="2" customWidth="1"/>
    <col min="11773" max="11773" width="9" style="2"/>
    <col min="11774" max="11774" width="6" style="2" bestFit="1" customWidth="1"/>
    <col min="11775" max="11775" width="6.125" style="2" customWidth="1"/>
    <col min="11776" max="11776" width="3.625" style="2" customWidth="1"/>
    <col min="11777" max="11777" width="6.125" style="2" customWidth="1"/>
    <col min="11778" max="11778" width="1.625" style="2" customWidth="1"/>
    <col min="11779" max="11779" width="6.125" style="2" customWidth="1"/>
    <col min="11780" max="11780" width="1.625" style="2" customWidth="1"/>
    <col min="11781" max="11781" width="6.125" style="2" customWidth="1"/>
    <col min="11782" max="11782" width="3.625" style="2" customWidth="1"/>
    <col min="11783" max="11783" width="6.125" style="2" customWidth="1"/>
    <col min="11784" max="11784" width="5.625" style="2" bestFit="1" customWidth="1"/>
    <col min="11785" max="12013" width="9" style="2"/>
    <col min="12014" max="12014" width="1.625" style="2" customWidth="1"/>
    <col min="12015" max="12016" width="6.625" style="2" customWidth="1"/>
    <col min="12017" max="12017" width="1.625" style="2" customWidth="1"/>
    <col min="12018" max="12018" width="4.625" style="2" customWidth="1"/>
    <col min="12019" max="12019" width="14.125" style="2" bestFit="1" customWidth="1"/>
    <col min="12020" max="12020" width="9.125" style="2" customWidth="1"/>
    <col min="12021" max="12021" width="52.75" style="2" bestFit="1" customWidth="1"/>
    <col min="12022" max="12022" width="1.625" style="2" customWidth="1"/>
    <col min="12023" max="12027" width="5.625" style="2" customWidth="1"/>
    <col min="12028" max="12028" width="3.5" style="2" customWidth="1"/>
    <col min="12029" max="12029" width="9" style="2"/>
    <col min="12030" max="12030" width="6" style="2" bestFit="1" customWidth="1"/>
    <col min="12031" max="12031" width="6.125" style="2" customWidth="1"/>
    <col min="12032" max="12032" width="3.625" style="2" customWidth="1"/>
    <col min="12033" max="12033" width="6.125" style="2" customWidth="1"/>
    <col min="12034" max="12034" width="1.625" style="2" customWidth="1"/>
    <col min="12035" max="12035" width="6.125" style="2" customWidth="1"/>
    <col min="12036" max="12036" width="1.625" style="2" customWidth="1"/>
    <col min="12037" max="12037" width="6.125" style="2" customWidth="1"/>
    <col min="12038" max="12038" width="3.625" style="2" customWidth="1"/>
    <col min="12039" max="12039" width="6.125" style="2" customWidth="1"/>
    <col min="12040" max="12040" width="5.625" style="2" bestFit="1" customWidth="1"/>
    <col min="12041" max="12269" width="9" style="2"/>
    <col min="12270" max="12270" width="1.625" style="2" customWidth="1"/>
    <col min="12271" max="12272" width="6.625" style="2" customWidth="1"/>
    <col min="12273" max="12273" width="1.625" style="2" customWidth="1"/>
    <col min="12274" max="12274" width="4.625" style="2" customWidth="1"/>
    <col min="12275" max="12275" width="14.125" style="2" bestFit="1" customWidth="1"/>
    <col min="12276" max="12276" width="9.125" style="2" customWidth="1"/>
    <col min="12277" max="12277" width="52.75" style="2" bestFit="1" customWidth="1"/>
    <col min="12278" max="12278" width="1.625" style="2" customWidth="1"/>
    <col min="12279" max="12283" width="5.625" style="2" customWidth="1"/>
    <col min="12284" max="12284" width="3.5" style="2" customWidth="1"/>
    <col min="12285" max="12285" width="9" style="2"/>
    <col min="12286" max="12286" width="6" style="2" bestFit="1" customWidth="1"/>
    <col min="12287" max="12287" width="6.125" style="2" customWidth="1"/>
    <col min="12288" max="12288" width="3.625" style="2" customWidth="1"/>
    <col min="12289" max="12289" width="6.125" style="2" customWidth="1"/>
    <col min="12290" max="12290" width="1.625" style="2" customWidth="1"/>
    <col min="12291" max="12291" width="6.125" style="2" customWidth="1"/>
    <col min="12292" max="12292" width="1.625" style="2" customWidth="1"/>
    <col min="12293" max="12293" width="6.125" style="2" customWidth="1"/>
    <col min="12294" max="12294" width="3.625" style="2" customWidth="1"/>
    <col min="12295" max="12295" width="6.125" style="2" customWidth="1"/>
    <col min="12296" max="12296" width="5.625" style="2" bestFit="1" customWidth="1"/>
    <col min="12297" max="12525" width="9" style="2"/>
    <col min="12526" max="12526" width="1.625" style="2" customWidth="1"/>
    <col min="12527" max="12528" width="6.625" style="2" customWidth="1"/>
    <col min="12529" max="12529" width="1.625" style="2" customWidth="1"/>
    <col min="12530" max="12530" width="4.625" style="2" customWidth="1"/>
    <col min="12531" max="12531" width="14.125" style="2" bestFit="1" customWidth="1"/>
    <col min="12532" max="12532" width="9.125" style="2" customWidth="1"/>
    <col min="12533" max="12533" width="52.75" style="2" bestFit="1" customWidth="1"/>
    <col min="12534" max="12534" width="1.625" style="2" customWidth="1"/>
    <col min="12535" max="12539" width="5.625" style="2" customWidth="1"/>
    <col min="12540" max="12540" width="3.5" style="2" customWidth="1"/>
    <col min="12541" max="12541" width="9" style="2"/>
    <col min="12542" max="12542" width="6" style="2" bestFit="1" customWidth="1"/>
    <col min="12543" max="12543" width="6.125" style="2" customWidth="1"/>
    <col min="12544" max="12544" width="3.625" style="2" customWidth="1"/>
    <col min="12545" max="12545" width="6.125" style="2" customWidth="1"/>
    <col min="12546" max="12546" width="1.625" style="2" customWidth="1"/>
    <col min="12547" max="12547" width="6.125" style="2" customWidth="1"/>
    <col min="12548" max="12548" width="1.625" style="2" customWidth="1"/>
    <col min="12549" max="12549" width="6.125" style="2" customWidth="1"/>
    <col min="12550" max="12550" width="3.625" style="2" customWidth="1"/>
    <col min="12551" max="12551" width="6.125" style="2" customWidth="1"/>
    <col min="12552" max="12552" width="5.625" style="2" bestFit="1" customWidth="1"/>
    <col min="12553" max="12781" width="9" style="2"/>
    <col min="12782" max="12782" width="1.625" style="2" customWidth="1"/>
    <col min="12783" max="12784" width="6.625" style="2" customWidth="1"/>
    <col min="12785" max="12785" width="1.625" style="2" customWidth="1"/>
    <col min="12786" max="12786" width="4.625" style="2" customWidth="1"/>
    <col min="12787" max="12787" width="14.125" style="2" bestFit="1" customWidth="1"/>
    <col min="12788" max="12788" width="9.125" style="2" customWidth="1"/>
    <col min="12789" max="12789" width="52.75" style="2" bestFit="1" customWidth="1"/>
    <col min="12790" max="12790" width="1.625" style="2" customWidth="1"/>
    <col min="12791" max="12795" width="5.625" style="2" customWidth="1"/>
    <col min="12796" max="12796" width="3.5" style="2" customWidth="1"/>
    <col min="12797" max="12797" width="9" style="2"/>
    <col min="12798" max="12798" width="6" style="2" bestFit="1" customWidth="1"/>
    <col min="12799" max="12799" width="6.125" style="2" customWidth="1"/>
    <col min="12800" max="12800" width="3.625" style="2" customWidth="1"/>
    <col min="12801" max="12801" width="6.125" style="2" customWidth="1"/>
    <col min="12802" max="12802" width="1.625" style="2" customWidth="1"/>
    <col min="12803" max="12803" width="6.125" style="2" customWidth="1"/>
    <col min="12804" max="12804" width="1.625" style="2" customWidth="1"/>
    <col min="12805" max="12805" width="6.125" style="2" customWidth="1"/>
    <col min="12806" max="12806" width="3.625" style="2" customWidth="1"/>
    <col min="12807" max="12807" width="6.125" style="2" customWidth="1"/>
    <col min="12808" max="12808" width="5.625" style="2" bestFit="1" customWidth="1"/>
    <col min="12809" max="13037" width="9" style="2"/>
    <col min="13038" max="13038" width="1.625" style="2" customWidth="1"/>
    <col min="13039" max="13040" width="6.625" style="2" customWidth="1"/>
    <col min="13041" max="13041" width="1.625" style="2" customWidth="1"/>
    <col min="13042" max="13042" width="4.625" style="2" customWidth="1"/>
    <col min="13043" max="13043" width="14.125" style="2" bestFit="1" customWidth="1"/>
    <col min="13044" max="13044" width="9.125" style="2" customWidth="1"/>
    <col min="13045" max="13045" width="52.75" style="2" bestFit="1" customWidth="1"/>
    <col min="13046" max="13046" width="1.625" style="2" customWidth="1"/>
    <col min="13047" max="13051" width="5.625" style="2" customWidth="1"/>
    <col min="13052" max="13052" width="3.5" style="2" customWidth="1"/>
    <col min="13053" max="13053" width="9" style="2"/>
    <col min="13054" max="13054" width="6" style="2" bestFit="1" customWidth="1"/>
    <col min="13055" max="13055" width="6.125" style="2" customWidth="1"/>
    <col min="13056" max="13056" width="3.625" style="2" customWidth="1"/>
    <col min="13057" max="13057" width="6.125" style="2" customWidth="1"/>
    <col min="13058" max="13058" width="1.625" style="2" customWidth="1"/>
    <col min="13059" max="13059" width="6.125" style="2" customWidth="1"/>
    <col min="13060" max="13060" width="1.625" style="2" customWidth="1"/>
    <col min="13061" max="13061" width="6.125" style="2" customWidth="1"/>
    <col min="13062" max="13062" width="3.625" style="2" customWidth="1"/>
    <col min="13063" max="13063" width="6.125" style="2" customWidth="1"/>
    <col min="13064" max="13064" width="5.625" style="2" bestFit="1" customWidth="1"/>
    <col min="13065" max="13293" width="9" style="2"/>
    <col min="13294" max="13294" width="1.625" style="2" customWidth="1"/>
    <col min="13295" max="13296" width="6.625" style="2" customWidth="1"/>
    <col min="13297" max="13297" width="1.625" style="2" customWidth="1"/>
    <col min="13298" max="13298" width="4.625" style="2" customWidth="1"/>
    <col min="13299" max="13299" width="14.125" style="2" bestFit="1" customWidth="1"/>
    <col min="13300" max="13300" width="9.125" style="2" customWidth="1"/>
    <col min="13301" max="13301" width="52.75" style="2" bestFit="1" customWidth="1"/>
    <col min="13302" max="13302" width="1.625" style="2" customWidth="1"/>
    <col min="13303" max="13307" width="5.625" style="2" customWidth="1"/>
    <col min="13308" max="13308" width="3.5" style="2" customWidth="1"/>
    <col min="13309" max="13309" width="9" style="2"/>
    <col min="13310" max="13310" width="6" style="2" bestFit="1" customWidth="1"/>
    <col min="13311" max="13311" width="6.125" style="2" customWidth="1"/>
    <col min="13312" max="13312" width="3.625" style="2" customWidth="1"/>
    <col min="13313" max="13313" width="6.125" style="2" customWidth="1"/>
    <col min="13314" max="13314" width="1.625" style="2" customWidth="1"/>
    <col min="13315" max="13315" width="6.125" style="2" customWidth="1"/>
    <col min="13316" max="13316" width="1.625" style="2" customWidth="1"/>
    <col min="13317" max="13317" width="6.125" style="2" customWidth="1"/>
    <col min="13318" max="13318" width="3.625" style="2" customWidth="1"/>
    <col min="13319" max="13319" width="6.125" style="2" customWidth="1"/>
    <col min="13320" max="13320" width="5.625" style="2" bestFit="1" customWidth="1"/>
    <col min="13321" max="13549" width="9" style="2"/>
    <col min="13550" max="13550" width="1.625" style="2" customWidth="1"/>
    <col min="13551" max="13552" width="6.625" style="2" customWidth="1"/>
    <col min="13553" max="13553" width="1.625" style="2" customWidth="1"/>
    <col min="13554" max="13554" width="4.625" style="2" customWidth="1"/>
    <col min="13555" max="13555" width="14.125" style="2" bestFit="1" customWidth="1"/>
    <col min="13556" max="13556" width="9.125" style="2" customWidth="1"/>
    <col min="13557" max="13557" width="52.75" style="2" bestFit="1" customWidth="1"/>
    <col min="13558" max="13558" width="1.625" style="2" customWidth="1"/>
    <col min="13559" max="13563" width="5.625" style="2" customWidth="1"/>
    <col min="13564" max="13564" width="3.5" style="2" customWidth="1"/>
    <col min="13565" max="13565" width="9" style="2"/>
    <col min="13566" max="13566" width="6" style="2" bestFit="1" customWidth="1"/>
    <col min="13567" max="13567" width="6.125" style="2" customWidth="1"/>
    <col min="13568" max="13568" width="3.625" style="2" customWidth="1"/>
    <col min="13569" max="13569" width="6.125" style="2" customWidth="1"/>
    <col min="13570" max="13570" width="1.625" style="2" customWidth="1"/>
    <col min="13571" max="13571" width="6.125" style="2" customWidth="1"/>
    <col min="13572" max="13572" width="1.625" style="2" customWidth="1"/>
    <col min="13573" max="13573" width="6.125" style="2" customWidth="1"/>
    <col min="13574" max="13574" width="3.625" style="2" customWidth="1"/>
    <col min="13575" max="13575" width="6.125" style="2" customWidth="1"/>
    <col min="13576" max="13576" width="5.625" style="2" bestFit="1" customWidth="1"/>
    <col min="13577" max="13805" width="9" style="2"/>
    <col min="13806" max="13806" width="1.625" style="2" customWidth="1"/>
    <col min="13807" max="13808" width="6.625" style="2" customWidth="1"/>
    <col min="13809" max="13809" width="1.625" style="2" customWidth="1"/>
    <col min="13810" max="13810" width="4.625" style="2" customWidth="1"/>
    <col min="13811" max="13811" width="14.125" style="2" bestFit="1" customWidth="1"/>
    <col min="13812" max="13812" width="9.125" style="2" customWidth="1"/>
    <col min="13813" max="13813" width="52.75" style="2" bestFit="1" customWidth="1"/>
    <col min="13814" max="13814" width="1.625" style="2" customWidth="1"/>
    <col min="13815" max="13819" width="5.625" style="2" customWidth="1"/>
    <col min="13820" max="13820" width="3.5" style="2" customWidth="1"/>
    <col min="13821" max="13821" width="9" style="2"/>
    <col min="13822" max="13822" width="6" style="2" bestFit="1" customWidth="1"/>
    <col min="13823" max="13823" width="6.125" style="2" customWidth="1"/>
    <col min="13824" max="13824" width="3.625" style="2" customWidth="1"/>
    <col min="13825" max="13825" width="6.125" style="2" customWidth="1"/>
    <col min="13826" max="13826" width="1.625" style="2" customWidth="1"/>
    <col min="13827" max="13827" width="6.125" style="2" customWidth="1"/>
    <col min="13828" max="13828" width="1.625" style="2" customWidth="1"/>
    <col min="13829" max="13829" width="6.125" style="2" customWidth="1"/>
    <col min="13830" max="13830" width="3.625" style="2" customWidth="1"/>
    <col min="13831" max="13831" width="6.125" style="2" customWidth="1"/>
    <col min="13832" max="13832" width="5.625" style="2" bestFit="1" customWidth="1"/>
    <col min="13833" max="14061" width="9" style="2"/>
    <col min="14062" max="14062" width="1.625" style="2" customWidth="1"/>
    <col min="14063" max="14064" width="6.625" style="2" customWidth="1"/>
    <col min="14065" max="14065" width="1.625" style="2" customWidth="1"/>
    <col min="14066" max="14066" width="4.625" style="2" customWidth="1"/>
    <col min="14067" max="14067" width="14.125" style="2" bestFit="1" customWidth="1"/>
    <col min="14068" max="14068" width="9.125" style="2" customWidth="1"/>
    <col min="14069" max="14069" width="52.75" style="2" bestFit="1" customWidth="1"/>
    <col min="14070" max="14070" width="1.625" style="2" customWidth="1"/>
    <col min="14071" max="14075" width="5.625" style="2" customWidth="1"/>
    <col min="14076" max="14076" width="3.5" style="2" customWidth="1"/>
    <col min="14077" max="14077" width="9" style="2"/>
    <col min="14078" max="14078" width="6" style="2" bestFit="1" customWidth="1"/>
    <col min="14079" max="14079" width="6.125" style="2" customWidth="1"/>
    <col min="14080" max="14080" width="3.625" style="2" customWidth="1"/>
    <col min="14081" max="14081" width="6.125" style="2" customWidth="1"/>
    <col min="14082" max="14082" width="1.625" style="2" customWidth="1"/>
    <col min="14083" max="14083" width="6.125" style="2" customWidth="1"/>
    <col min="14084" max="14084" width="1.625" style="2" customWidth="1"/>
    <col min="14085" max="14085" width="6.125" style="2" customWidth="1"/>
    <col min="14086" max="14086" width="3.625" style="2" customWidth="1"/>
    <col min="14087" max="14087" width="6.125" style="2" customWidth="1"/>
    <col min="14088" max="14088" width="5.625" style="2" bestFit="1" customWidth="1"/>
    <col min="14089" max="14317" width="9" style="2"/>
    <col min="14318" max="14318" width="1.625" style="2" customWidth="1"/>
    <col min="14319" max="14320" width="6.625" style="2" customWidth="1"/>
    <col min="14321" max="14321" width="1.625" style="2" customWidth="1"/>
    <col min="14322" max="14322" width="4.625" style="2" customWidth="1"/>
    <col min="14323" max="14323" width="14.125" style="2" bestFit="1" customWidth="1"/>
    <col min="14324" max="14324" width="9.125" style="2" customWidth="1"/>
    <col min="14325" max="14325" width="52.75" style="2" bestFit="1" customWidth="1"/>
    <col min="14326" max="14326" width="1.625" style="2" customWidth="1"/>
    <col min="14327" max="14331" width="5.625" style="2" customWidth="1"/>
    <col min="14332" max="14332" width="3.5" style="2" customWidth="1"/>
    <col min="14333" max="14333" width="9" style="2"/>
    <col min="14334" max="14334" width="6" style="2" bestFit="1" customWidth="1"/>
    <col min="14335" max="14335" width="6.125" style="2" customWidth="1"/>
    <col min="14336" max="14336" width="3.625" style="2" customWidth="1"/>
    <col min="14337" max="14337" width="6.125" style="2" customWidth="1"/>
    <col min="14338" max="14338" width="1.625" style="2" customWidth="1"/>
    <col min="14339" max="14339" width="6.125" style="2" customWidth="1"/>
    <col min="14340" max="14340" width="1.625" style="2" customWidth="1"/>
    <col min="14341" max="14341" width="6.125" style="2" customWidth="1"/>
    <col min="14342" max="14342" width="3.625" style="2" customWidth="1"/>
    <col min="14343" max="14343" width="6.125" style="2" customWidth="1"/>
    <col min="14344" max="14344" width="5.625" style="2" bestFit="1" customWidth="1"/>
    <col min="14345" max="14573" width="9" style="2"/>
    <col min="14574" max="14574" width="1.625" style="2" customWidth="1"/>
    <col min="14575" max="14576" width="6.625" style="2" customWidth="1"/>
    <col min="14577" max="14577" width="1.625" style="2" customWidth="1"/>
    <col min="14578" max="14578" width="4.625" style="2" customWidth="1"/>
    <col min="14579" max="14579" width="14.125" style="2" bestFit="1" customWidth="1"/>
    <col min="14580" max="14580" width="9.125" style="2" customWidth="1"/>
    <col min="14581" max="14581" width="52.75" style="2" bestFit="1" customWidth="1"/>
    <col min="14582" max="14582" width="1.625" style="2" customWidth="1"/>
    <col min="14583" max="14587" width="5.625" style="2" customWidth="1"/>
    <col min="14588" max="14588" width="3.5" style="2" customWidth="1"/>
    <col min="14589" max="14589" width="9" style="2"/>
    <col min="14590" max="14590" width="6" style="2" bestFit="1" customWidth="1"/>
    <col min="14591" max="14591" width="6.125" style="2" customWidth="1"/>
    <col min="14592" max="14592" width="3.625" style="2" customWidth="1"/>
    <col min="14593" max="14593" width="6.125" style="2" customWidth="1"/>
    <col min="14594" max="14594" width="1.625" style="2" customWidth="1"/>
    <col min="14595" max="14595" width="6.125" style="2" customWidth="1"/>
    <col min="14596" max="14596" width="1.625" style="2" customWidth="1"/>
    <col min="14597" max="14597" width="6.125" style="2" customWidth="1"/>
    <col min="14598" max="14598" width="3.625" style="2" customWidth="1"/>
    <col min="14599" max="14599" width="6.125" style="2" customWidth="1"/>
    <col min="14600" max="14600" width="5.625" style="2" bestFit="1" customWidth="1"/>
    <col min="14601" max="14829" width="9" style="2"/>
    <col min="14830" max="14830" width="1.625" style="2" customWidth="1"/>
    <col min="14831" max="14832" width="6.625" style="2" customWidth="1"/>
    <col min="14833" max="14833" width="1.625" style="2" customWidth="1"/>
    <col min="14834" max="14834" width="4.625" style="2" customWidth="1"/>
    <col min="14835" max="14835" width="14.125" style="2" bestFit="1" customWidth="1"/>
    <col min="14836" max="14836" width="9.125" style="2" customWidth="1"/>
    <col min="14837" max="14837" width="52.75" style="2" bestFit="1" customWidth="1"/>
    <col min="14838" max="14838" width="1.625" style="2" customWidth="1"/>
    <col min="14839" max="14843" width="5.625" style="2" customWidth="1"/>
    <col min="14844" max="14844" width="3.5" style="2" customWidth="1"/>
    <col min="14845" max="14845" width="9" style="2"/>
    <col min="14846" max="14846" width="6" style="2" bestFit="1" customWidth="1"/>
    <col min="14847" max="14847" width="6.125" style="2" customWidth="1"/>
    <col min="14848" max="14848" width="3.625" style="2" customWidth="1"/>
    <col min="14849" max="14849" width="6.125" style="2" customWidth="1"/>
    <col min="14850" max="14850" width="1.625" style="2" customWidth="1"/>
    <col min="14851" max="14851" width="6.125" style="2" customWidth="1"/>
    <col min="14852" max="14852" width="1.625" style="2" customWidth="1"/>
    <col min="14853" max="14853" width="6.125" style="2" customWidth="1"/>
    <col min="14854" max="14854" width="3.625" style="2" customWidth="1"/>
    <col min="14855" max="14855" width="6.125" style="2" customWidth="1"/>
    <col min="14856" max="14856" width="5.625" style="2" bestFit="1" customWidth="1"/>
    <col min="14857" max="15085" width="9" style="2"/>
    <col min="15086" max="15086" width="1.625" style="2" customWidth="1"/>
    <col min="15087" max="15088" width="6.625" style="2" customWidth="1"/>
    <col min="15089" max="15089" width="1.625" style="2" customWidth="1"/>
    <col min="15090" max="15090" width="4.625" style="2" customWidth="1"/>
    <col min="15091" max="15091" width="14.125" style="2" bestFit="1" customWidth="1"/>
    <col min="15092" max="15092" width="9.125" style="2" customWidth="1"/>
    <col min="15093" max="15093" width="52.75" style="2" bestFit="1" customWidth="1"/>
    <col min="15094" max="15094" width="1.625" style="2" customWidth="1"/>
    <col min="15095" max="15099" width="5.625" style="2" customWidth="1"/>
    <col min="15100" max="15100" width="3.5" style="2" customWidth="1"/>
    <col min="15101" max="15101" width="9" style="2"/>
    <col min="15102" max="15102" width="6" style="2" bestFit="1" customWidth="1"/>
    <col min="15103" max="15103" width="6.125" style="2" customWidth="1"/>
    <col min="15104" max="15104" width="3.625" style="2" customWidth="1"/>
    <col min="15105" max="15105" width="6.125" style="2" customWidth="1"/>
    <col min="15106" max="15106" width="1.625" style="2" customWidth="1"/>
    <col min="15107" max="15107" width="6.125" style="2" customWidth="1"/>
    <col min="15108" max="15108" width="1.625" style="2" customWidth="1"/>
    <col min="15109" max="15109" width="6.125" style="2" customWidth="1"/>
    <col min="15110" max="15110" width="3.625" style="2" customWidth="1"/>
    <col min="15111" max="15111" width="6.125" style="2" customWidth="1"/>
    <col min="15112" max="15112" width="5.625" style="2" bestFit="1" customWidth="1"/>
    <col min="15113" max="15341" width="9" style="2"/>
    <col min="15342" max="15342" width="1.625" style="2" customWidth="1"/>
    <col min="15343" max="15344" width="6.625" style="2" customWidth="1"/>
    <col min="15345" max="15345" width="1.625" style="2" customWidth="1"/>
    <col min="15346" max="15346" width="4.625" style="2" customWidth="1"/>
    <col min="15347" max="15347" width="14.125" style="2" bestFit="1" customWidth="1"/>
    <col min="15348" max="15348" width="9.125" style="2" customWidth="1"/>
    <col min="15349" max="15349" width="52.75" style="2" bestFit="1" customWidth="1"/>
    <col min="15350" max="15350" width="1.625" style="2" customWidth="1"/>
    <col min="15351" max="15355" width="5.625" style="2" customWidth="1"/>
    <col min="15356" max="15356" width="3.5" style="2" customWidth="1"/>
    <col min="15357" max="15357" width="9" style="2"/>
    <col min="15358" max="15358" width="6" style="2" bestFit="1" customWidth="1"/>
    <col min="15359" max="15359" width="6.125" style="2" customWidth="1"/>
    <col min="15360" max="15360" width="3.625" style="2" customWidth="1"/>
    <col min="15361" max="15361" width="6.125" style="2" customWidth="1"/>
    <col min="15362" max="15362" width="1.625" style="2" customWidth="1"/>
    <col min="15363" max="15363" width="6.125" style="2" customWidth="1"/>
    <col min="15364" max="15364" width="1.625" style="2" customWidth="1"/>
    <col min="15365" max="15365" width="6.125" style="2" customWidth="1"/>
    <col min="15366" max="15366" width="3.625" style="2" customWidth="1"/>
    <col min="15367" max="15367" width="6.125" style="2" customWidth="1"/>
    <col min="15368" max="15368" width="5.625" style="2" bestFit="1" customWidth="1"/>
    <col min="15369" max="15597" width="9" style="2"/>
    <col min="15598" max="15598" width="1.625" style="2" customWidth="1"/>
    <col min="15599" max="15600" width="6.625" style="2" customWidth="1"/>
    <col min="15601" max="15601" width="1.625" style="2" customWidth="1"/>
    <col min="15602" max="15602" width="4.625" style="2" customWidth="1"/>
    <col min="15603" max="15603" width="14.125" style="2" bestFit="1" customWidth="1"/>
    <col min="15604" max="15604" width="9.125" style="2" customWidth="1"/>
    <col min="15605" max="15605" width="52.75" style="2" bestFit="1" customWidth="1"/>
    <col min="15606" max="15606" width="1.625" style="2" customWidth="1"/>
    <col min="15607" max="15611" width="5.625" style="2" customWidth="1"/>
    <col min="15612" max="15612" width="3.5" style="2" customWidth="1"/>
    <col min="15613" max="15613" width="9" style="2"/>
    <col min="15614" max="15614" width="6" style="2" bestFit="1" customWidth="1"/>
    <col min="15615" max="15615" width="6.125" style="2" customWidth="1"/>
    <col min="15616" max="15616" width="3.625" style="2" customWidth="1"/>
    <col min="15617" max="15617" width="6.125" style="2" customWidth="1"/>
    <col min="15618" max="15618" width="1.625" style="2" customWidth="1"/>
    <col min="15619" max="15619" width="6.125" style="2" customWidth="1"/>
    <col min="15620" max="15620" width="1.625" style="2" customWidth="1"/>
    <col min="15621" max="15621" width="6.125" style="2" customWidth="1"/>
    <col min="15622" max="15622" width="3.625" style="2" customWidth="1"/>
    <col min="15623" max="15623" width="6.125" style="2" customWidth="1"/>
    <col min="15624" max="15624" width="5.625" style="2" bestFit="1" customWidth="1"/>
    <col min="15625" max="15853" width="9" style="2"/>
    <col min="15854" max="15854" width="1.625" style="2" customWidth="1"/>
    <col min="15855" max="15856" width="6.625" style="2" customWidth="1"/>
    <col min="15857" max="15857" width="1.625" style="2" customWidth="1"/>
    <col min="15858" max="15858" width="4.625" style="2" customWidth="1"/>
    <col min="15859" max="15859" width="14.125" style="2" bestFit="1" customWidth="1"/>
    <col min="15860" max="15860" width="9.125" style="2" customWidth="1"/>
    <col min="15861" max="15861" width="52.75" style="2" bestFit="1" customWidth="1"/>
    <col min="15862" max="15862" width="1.625" style="2" customWidth="1"/>
    <col min="15863" max="15867" width="5.625" style="2" customWidth="1"/>
    <col min="15868" max="15868" width="3.5" style="2" customWidth="1"/>
    <col min="15869" max="15869" width="9" style="2"/>
    <col min="15870" max="15870" width="6" style="2" bestFit="1" customWidth="1"/>
    <col min="15871" max="15871" width="6.125" style="2" customWidth="1"/>
    <col min="15872" max="15872" width="3.625" style="2" customWidth="1"/>
    <col min="15873" max="15873" width="6.125" style="2" customWidth="1"/>
    <col min="15874" max="15874" width="1.625" style="2" customWidth="1"/>
    <col min="15875" max="15875" width="6.125" style="2" customWidth="1"/>
    <col min="15876" max="15876" width="1.625" style="2" customWidth="1"/>
    <col min="15877" max="15877" width="6.125" style="2" customWidth="1"/>
    <col min="15878" max="15878" width="3.625" style="2" customWidth="1"/>
    <col min="15879" max="15879" width="6.125" style="2" customWidth="1"/>
    <col min="15880" max="15880" width="5.625" style="2" bestFit="1" customWidth="1"/>
    <col min="15881" max="16109" width="9" style="2"/>
    <col min="16110" max="16110" width="1.625" style="2" customWidth="1"/>
    <col min="16111" max="16112" width="6.625" style="2" customWidth="1"/>
    <col min="16113" max="16113" width="1.625" style="2" customWidth="1"/>
    <col min="16114" max="16114" width="4.625" style="2" customWidth="1"/>
    <col min="16115" max="16115" width="14.125" style="2" bestFit="1" customWidth="1"/>
    <col min="16116" max="16116" width="9.125" style="2" customWidth="1"/>
    <col min="16117" max="16117" width="52.75" style="2" bestFit="1" customWidth="1"/>
    <col min="16118" max="16118" width="1.625" style="2" customWidth="1"/>
    <col min="16119" max="16123" width="5.625" style="2" customWidth="1"/>
    <col min="16124" max="16124" width="3.5" style="2" customWidth="1"/>
    <col min="16125" max="16125" width="9" style="2"/>
    <col min="16126" max="16126" width="6" style="2" bestFit="1" customWidth="1"/>
    <col min="16127" max="16127" width="6.125" style="2" customWidth="1"/>
    <col min="16128" max="16128" width="3.625" style="2" customWidth="1"/>
    <col min="16129" max="16129" width="6.125" style="2" customWidth="1"/>
    <col min="16130" max="16130" width="1.625" style="2" customWidth="1"/>
    <col min="16131" max="16131" width="6.125" style="2" customWidth="1"/>
    <col min="16132" max="16132" width="1.625" style="2" customWidth="1"/>
    <col min="16133" max="16133" width="6.125" style="2" customWidth="1"/>
    <col min="16134" max="16134" width="3.625" style="2" customWidth="1"/>
    <col min="16135" max="16135" width="6.125" style="2" customWidth="1"/>
    <col min="16136" max="16136" width="5.625" style="2" bestFit="1" customWidth="1"/>
    <col min="16137" max="16384" width="9" style="2"/>
  </cols>
  <sheetData>
    <row r="1" spans="1:17" ht="20.100000000000001" customHeight="1" thickBot="1">
      <c r="A1" s="368" t="s">
        <v>180</v>
      </c>
      <c r="B1" s="369"/>
      <c r="C1" s="369"/>
      <c r="D1" s="369"/>
      <c r="E1" s="369"/>
      <c r="F1" s="369"/>
      <c r="G1" s="370"/>
      <c r="J1" s="3"/>
      <c r="K1" s="4"/>
      <c r="L1" s="4"/>
      <c r="M1" s="4"/>
      <c r="N1" s="4"/>
      <c r="O1" s="4"/>
    </row>
    <row r="2" spans="1:17" ht="29.25" thickBot="1">
      <c r="A2" s="5" t="s">
        <v>231</v>
      </c>
      <c r="B2" s="6"/>
      <c r="C2" s="6"/>
      <c r="D2" s="6"/>
      <c r="E2" s="6"/>
      <c r="F2" s="6"/>
      <c r="G2" s="6"/>
      <c r="H2" s="6"/>
      <c r="I2" s="6"/>
      <c r="J2" s="7"/>
      <c r="K2" s="7"/>
      <c r="L2" s="7"/>
      <c r="M2" s="7"/>
      <c r="N2" s="7"/>
      <c r="O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387" t="s">
        <v>709</v>
      </c>
      <c r="C8" s="387"/>
      <c r="D8" s="387"/>
      <c r="E8" s="387"/>
      <c r="F8" s="387"/>
      <c r="G8" s="387"/>
      <c r="H8" s="387"/>
    </row>
    <row r="9" spans="1:17" ht="17.25" customHeight="1">
      <c r="A9" s="8"/>
      <c r="B9" s="42" t="s">
        <v>761</v>
      </c>
      <c r="C9" s="9"/>
      <c r="D9" s="9"/>
      <c r="E9" s="9"/>
      <c r="F9" s="8"/>
      <c r="G9" s="8"/>
    </row>
    <row r="10" spans="1:17" ht="17.25" customHeight="1">
      <c r="A10" s="8"/>
      <c r="B10" s="42"/>
      <c r="C10" s="9"/>
      <c r="D10" s="9"/>
      <c r="E10" s="9"/>
      <c r="F10" s="8"/>
      <c r="G10" s="8"/>
    </row>
    <row r="11" spans="1:17" ht="33">
      <c r="B11" s="371"/>
      <c r="C11" s="372"/>
      <c r="D11" s="372"/>
      <c r="E11" s="372"/>
      <c r="F11" s="373"/>
      <c r="G11" s="380" t="s">
        <v>68</v>
      </c>
      <c r="H11" s="380" t="s">
        <v>69</v>
      </c>
      <c r="I11" s="152"/>
      <c r="J11" s="383" t="s">
        <v>112</v>
      </c>
      <c r="K11" s="384"/>
      <c r="L11" s="384"/>
      <c r="M11" s="384"/>
      <c r="N11" s="384"/>
      <c r="O11" s="385"/>
    </row>
    <row r="12" spans="1:17" ht="31.5">
      <c r="B12" s="374"/>
      <c r="C12" s="375"/>
      <c r="D12" s="375"/>
      <c r="E12" s="375"/>
      <c r="F12" s="376"/>
      <c r="G12" s="381"/>
      <c r="H12" s="381"/>
      <c r="I12" s="152"/>
      <c r="J12" s="386" t="s">
        <v>444</v>
      </c>
      <c r="K12" s="250"/>
      <c r="L12" s="250"/>
      <c r="M12" s="250"/>
      <c r="N12" s="250"/>
      <c r="O12" s="238"/>
      <c r="Q12" s="160" t="s">
        <v>395</v>
      </c>
    </row>
    <row r="13" spans="1:17" ht="16.5">
      <c r="B13" s="374"/>
      <c r="C13" s="375"/>
      <c r="D13" s="375"/>
      <c r="E13" s="375"/>
      <c r="F13" s="376"/>
      <c r="G13" s="381"/>
      <c r="H13" s="381"/>
      <c r="I13" s="152"/>
      <c r="J13" s="164">
        <v>20</v>
      </c>
      <c r="K13" s="164">
        <v>30</v>
      </c>
      <c r="L13" s="164">
        <v>40</v>
      </c>
      <c r="M13" s="198" t="s">
        <v>497</v>
      </c>
      <c r="N13" s="164" t="s">
        <v>445</v>
      </c>
      <c r="O13" s="164" t="s">
        <v>446</v>
      </c>
    </row>
    <row r="14" spans="1:17">
      <c r="B14" s="377"/>
      <c r="C14" s="378"/>
      <c r="D14" s="378"/>
      <c r="E14" s="378"/>
      <c r="F14" s="379"/>
      <c r="G14" s="382"/>
      <c r="H14" s="382"/>
      <c r="I14" s="1"/>
      <c r="J14" s="161" t="s">
        <v>314</v>
      </c>
      <c r="K14" s="161" t="s">
        <v>447</v>
      </c>
      <c r="L14" s="161" t="s">
        <v>316</v>
      </c>
      <c r="M14" s="161" t="s">
        <v>496</v>
      </c>
      <c r="N14" s="181" t="s">
        <v>448</v>
      </c>
      <c r="O14" s="181" t="s">
        <v>449</v>
      </c>
    </row>
    <row r="15" spans="1:17" ht="20.100000000000001" customHeight="1">
      <c r="A15" s="11"/>
      <c r="B15" s="12"/>
      <c r="C15" s="13"/>
      <c r="D15" s="13"/>
      <c r="E15" s="12"/>
      <c r="F15" s="12"/>
      <c r="G15" s="22"/>
      <c r="H15" s="12"/>
      <c r="I15" s="13"/>
      <c r="J15" s="16"/>
      <c r="K15" s="16"/>
      <c r="L15" s="16"/>
      <c r="M15" s="16"/>
      <c r="N15" s="16"/>
      <c r="O15" s="16"/>
    </row>
    <row r="16" spans="1:17" ht="20.100000000000001" customHeight="1">
      <c r="B16" s="388" t="s">
        <v>113</v>
      </c>
      <c r="C16" s="391" t="s">
        <v>92</v>
      </c>
      <c r="D16" s="392"/>
      <c r="E16" s="392"/>
      <c r="F16" s="393"/>
      <c r="G16" s="165" t="s">
        <v>73</v>
      </c>
      <c r="H16" s="34" t="s">
        <v>93</v>
      </c>
      <c r="I16" s="32"/>
      <c r="J16" s="10" t="s">
        <v>3</v>
      </c>
      <c r="K16" s="10" t="s">
        <v>3</v>
      </c>
      <c r="L16" s="10" t="s">
        <v>3</v>
      </c>
      <c r="M16" s="10" t="s">
        <v>3</v>
      </c>
      <c r="N16" s="10" t="s">
        <v>3</v>
      </c>
      <c r="O16" s="10" t="s">
        <v>3</v>
      </c>
    </row>
    <row r="17" spans="2:15" ht="20.100000000000001" customHeight="1">
      <c r="B17" s="389"/>
      <c r="C17" s="394"/>
      <c r="D17" s="395"/>
      <c r="E17" s="395"/>
      <c r="F17" s="396"/>
      <c r="G17" s="166" t="s">
        <v>245</v>
      </c>
      <c r="H17" s="34" t="s">
        <v>94</v>
      </c>
      <c r="I17" s="32"/>
      <c r="J17" s="10" t="s">
        <v>3</v>
      </c>
      <c r="K17" s="10" t="s">
        <v>3</v>
      </c>
      <c r="L17" s="10" t="s">
        <v>3</v>
      </c>
      <c r="M17" s="10" t="s">
        <v>3</v>
      </c>
      <c r="N17" s="10" t="s">
        <v>3</v>
      </c>
      <c r="O17" s="10" t="s">
        <v>3</v>
      </c>
    </row>
    <row r="18" spans="2:15" ht="20.100000000000001" customHeight="1">
      <c r="B18" s="390"/>
      <c r="C18" s="397"/>
      <c r="D18" s="398"/>
      <c r="E18" s="398"/>
      <c r="F18" s="399"/>
      <c r="G18" s="166" t="s">
        <v>321</v>
      </c>
      <c r="H18" s="18" t="s">
        <v>95</v>
      </c>
      <c r="I18" s="32"/>
      <c r="J18" s="10" t="s">
        <v>3</v>
      </c>
      <c r="K18" s="10" t="s">
        <v>3</v>
      </c>
      <c r="L18" s="10" t="s">
        <v>3</v>
      </c>
      <c r="M18" s="10" t="s">
        <v>3</v>
      </c>
      <c r="N18" s="10" t="s">
        <v>3</v>
      </c>
      <c r="O18" s="10" t="s">
        <v>3</v>
      </c>
    </row>
    <row r="19" spans="2:15" ht="20.100000000000001" customHeight="1">
      <c r="B19" s="35"/>
      <c r="C19" s="15"/>
      <c r="D19" s="17"/>
      <c r="E19" s="15"/>
      <c r="F19" s="15"/>
      <c r="G19" s="171" t="s">
        <v>76</v>
      </c>
      <c r="H19" s="14"/>
      <c r="I19" s="23"/>
      <c r="J19" s="24"/>
      <c r="K19" s="36"/>
      <c r="L19" s="36"/>
      <c r="M19" s="36"/>
      <c r="N19" s="36"/>
      <c r="O19" s="36"/>
    </row>
    <row r="20" spans="2:15" ht="20.100000000000001" customHeight="1">
      <c r="B20" s="388" t="s">
        <v>114</v>
      </c>
      <c r="C20" s="391" t="s">
        <v>96</v>
      </c>
      <c r="D20" s="392"/>
      <c r="E20" s="392"/>
      <c r="F20" s="393"/>
      <c r="G20" s="167" t="s">
        <v>97</v>
      </c>
      <c r="H20" s="26" t="s">
        <v>98</v>
      </c>
      <c r="I20" s="20"/>
      <c r="J20" s="37" t="s">
        <v>3</v>
      </c>
      <c r="K20" s="37" t="s">
        <v>99</v>
      </c>
      <c r="L20" s="37" t="s">
        <v>99</v>
      </c>
      <c r="M20" s="10" t="s">
        <v>99</v>
      </c>
      <c r="N20" s="10" t="s">
        <v>99</v>
      </c>
      <c r="O20" s="10" t="s">
        <v>99</v>
      </c>
    </row>
    <row r="21" spans="2:15" ht="20.100000000000001" customHeight="1">
      <c r="B21" s="389"/>
      <c r="C21" s="394"/>
      <c r="D21" s="395"/>
      <c r="E21" s="395"/>
      <c r="F21" s="396"/>
      <c r="G21" s="166" t="s">
        <v>322</v>
      </c>
      <c r="H21" s="26" t="s">
        <v>100</v>
      </c>
      <c r="I21" s="20"/>
      <c r="J21" s="37" t="s">
        <v>3</v>
      </c>
      <c r="K21" s="37" t="s">
        <v>3</v>
      </c>
      <c r="L21" s="37" t="s">
        <v>3</v>
      </c>
      <c r="M21" s="10" t="s">
        <v>99</v>
      </c>
      <c r="N21" s="10" t="s">
        <v>99</v>
      </c>
      <c r="O21" s="10" t="s">
        <v>99</v>
      </c>
    </row>
    <row r="22" spans="2:15" ht="20.100000000000001" customHeight="1">
      <c r="B22" s="389"/>
      <c r="C22" s="394"/>
      <c r="D22" s="395"/>
      <c r="E22" s="395"/>
      <c r="F22" s="396"/>
      <c r="G22" s="166" t="s">
        <v>323</v>
      </c>
      <c r="H22" s="26" t="s">
        <v>101</v>
      </c>
      <c r="I22" s="20"/>
      <c r="J22" s="37" t="s">
        <v>99</v>
      </c>
      <c r="K22" s="37" t="s">
        <v>3</v>
      </c>
      <c r="L22" s="37" t="s">
        <v>3</v>
      </c>
      <c r="M22" s="10" t="s">
        <v>99</v>
      </c>
      <c r="N22" s="10" t="s">
        <v>99</v>
      </c>
      <c r="O22" s="10" t="s">
        <v>99</v>
      </c>
    </row>
    <row r="23" spans="2:15" ht="20.100000000000001" customHeight="1">
      <c r="B23" s="389"/>
      <c r="C23" s="394"/>
      <c r="D23" s="395"/>
      <c r="E23" s="395"/>
      <c r="F23" s="396"/>
      <c r="G23" s="167" t="s">
        <v>324</v>
      </c>
      <c r="H23" s="21" t="s">
        <v>102</v>
      </c>
      <c r="I23" s="20"/>
      <c r="J23" s="10" t="s">
        <v>99</v>
      </c>
      <c r="K23" s="10" t="s">
        <v>99</v>
      </c>
      <c r="L23" s="10" t="s">
        <v>3</v>
      </c>
      <c r="M23" s="10" t="s">
        <v>99</v>
      </c>
      <c r="N23" s="10" t="s">
        <v>99</v>
      </c>
      <c r="O23" s="10" t="s">
        <v>99</v>
      </c>
    </row>
    <row r="24" spans="2:15" ht="20.100000000000001" customHeight="1">
      <c r="B24" s="389"/>
      <c r="C24" s="394"/>
      <c r="D24" s="395"/>
      <c r="E24" s="395"/>
      <c r="F24" s="396"/>
      <c r="G24" s="167" t="s">
        <v>104</v>
      </c>
      <c r="H24" s="21" t="s">
        <v>450</v>
      </c>
      <c r="I24" s="20"/>
      <c r="J24" s="10" t="s">
        <v>99</v>
      </c>
      <c r="K24" s="10" t="s">
        <v>99</v>
      </c>
      <c r="L24" s="10" t="s">
        <v>99</v>
      </c>
      <c r="M24" s="10" t="s">
        <v>3</v>
      </c>
      <c r="N24" s="10" t="s">
        <v>3</v>
      </c>
      <c r="O24" s="10" t="s">
        <v>99</v>
      </c>
    </row>
    <row r="25" spans="2:15" ht="20.100000000000001" customHeight="1">
      <c r="B25" s="390"/>
      <c r="C25" s="397"/>
      <c r="D25" s="398"/>
      <c r="E25" s="398"/>
      <c r="F25" s="399"/>
      <c r="G25" s="167" t="s">
        <v>451</v>
      </c>
      <c r="H25" s="21" t="s">
        <v>452</v>
      </c>
      <c r="I25" s="20"/>
      <c r="J25" s="10" t="s">
        <v>99</v>
      </c>
      <c r="K25" s="10" t="s">
        <v>99</v>
      </c>
      <c r="L25" s="10" t="s">
        <v>99</v>
      </c>
      <c r="M25" s="10" t="s">
        <v>99</v>
      </c>
      <c r="N25" s="10" t="s">
        <v>3</v>
      </c>
      <c r="O25" s="10" t="s">
        <v>3</v>
      </c>
    </row>
    <row r="26" spans="2:15" ht="20.100000000000001" customHeight="1">
      <c r="B26" s="38"/>
      <c r="C26" s="15"/>
      <c r="D26" s="17"/>
      <c r="E26" s="15"/>
      <c r="F26" s="15"/>
      <c r="G26" s="171" t="s">
        <v>76</v>
      </c>
      <c r="H26" s="15"/>
      <c r="I26" s="23"/>
      <c r="J26" s="24"/>
      <c r="K26" s="16"/>
      <c r="L26" s="16"/>
      <c r="M26" s="16"/>
      <c r="N26" s="16"/>
      <c r="O26" s="16"/>
    </row>
    <row r="27" spans="2:15" ht="22.5" customHeight="1">
      <c r="B27" s="388" t="s">
        <v>115</v>
      </c>
      <c r="C27" s="402" t="s">
        <v>206</v>
      </c>
      <c r="D27" s="17"/>
      <c r="E27" s="405" t="s">
        <v>71</v>
      </c>
      <c r="F27" s="406" t="s">
        <v>207</v>
      </c>
      <c r="G27" s="168" t="s">
        <v>73</v>
      </c>
      <c r="H27" s="19" t="s">
        <v>208</v>
      </c>
      <c r="I27" s="20"/>
      <c r="J27" s="10" t="s">
        <v>3</v>
      </c>
      <c r="K27" s="10" t="s">
        <v>3</v>
      </c>
      <c r="L27" s="10" t="s">
        <v>3</v>
      </c>
      <c r="M27" s="10" t="s">
        <v>3</v>
      </c>
      <c r="N27" s="10" t="s">
        <v>3</v>
      </c>
      <c r="O27" s="10" t="s">
        <v>3</v>
      </c>
    </row>
    <row r="28" spans="2:15" ht="22.5" customHeight="1">
      <c r="B28" s="400"/>
      <c r="C28" s="403"/>
      <c r="D28" s="17"/>
      <c r="E28" s="405"/>
      <c r="F28" s="407"/>
      <c r="G28" s="168" t="s">
        <v>325</v>
      </c>
      <c r="H28" s="19" t="s">
        <v>209</v>
      </c>
      <c r="I28" s="20"/>
      <c r="J28" s="10" t="s">
        <v>3</v>
      </c>
      <c r="K28" s="10" t="s">
        <v>3</v>
      </c>
      <c r="L28" s="10" t="s">
        <v>3</v>
      </c>
      <c r="M28" s="10" t="s">
        <v>3</v>
      </c>
      <c r="N28" s="10" t="s">
        <v>3</v>
      </c>
      <c r="O28" s="10" t="s">
        <v>3</v>
      </c>
    </row>
    <row r="29" spans="2:15" ht="22.5" customHeight="1">
      <c r="B29" s="401"/>
      <c r="C29" s="404"/>
      <c r="D29" s="17"/>
      <c r="E29" s="405"/>
      <c r="F29" s="407"/>
      <c r="G29" s="167" t="s">
        <v>326</v>
      </c>
      <c r="H29" s="19" t="s">
        <v>210</v>
      </c>
      <c r="I29" s="20"/>
      <c r="J29" s="10" t="s">
        <v>99</v>
      </c>
      <c r="K29" s="10" t="s">
        <v>3</v>
      </c>
      <c r="L29" s="10" t="s">
        <v>3</v>
      </c>
      <c r="M29" s="10" t="s">
        <v>3</v>
      </c>
      <c r="N29" s="10" t="s">
        <v>3</v>
      </c>
      <c r="O29" s="10" t="s">
        <v>3</v>
      </c>
    </row>
    <row r="30" spans="2:15" ht="20.100000000000001" customHeight="1">
      <c r="B30" s="134"/>
      <c r="C30" s="135"/>
      <c r="D30" s="17"/>
      <c r="E30" s="14"/>
      <c r="F30" s="22"/>
      <c r="G30" s="171" t="s">
        <v>76</v>
      </c>
      <c r="H30" s="14"/>
      <c r="I30" s="23"/>
      <c r="J30" s="24"/>
      <c r="K30" s="16"/>
      <c r="L30" s="16"/>
      <c r="M30" s="16"/>
      <c r="N30" s="16"/>
      <c r="O30" s="16"/>
    </row>
    <row r="31" spans="2:15" ht="20.100000000000001" customHeight="1">
      <c r="B31" s="388" t="s">
        <v>205</v>
      </c>
      <c r="C31" s="408" t="s">
        <v>70</v>
      </c>
      <c r="D31" s="17"/>
      <c r="E31" s="405" t="s">
        <v>77</v>
      </c>
      <c r="F31" s="380" t="s">
        <v>211</v>
      </c>
      <c r="G31" s="168" t="s">
        <v>73</v>
      </c>
      <c r="H31" s="19" t="s">
        <v>212</v>
      </c>
      <c r="I31" s="20"/>
      <c r="J31" s="10" t="s">
        <v>3</v>
      </c>
      <c r="K31" s="10" t="s">
        <v>3</v>
      </c>
      <c r="L31" s="10" t="s">
        <v>3</v>
      </c>
      <c r="M31" s="10" t="s">
        <v>3</v>
      </c>
      <c r="N31" s="10" t="s">
        <v>3</v>
      </c>
      <c r="O31" s="10" t="s">
        <v>3</v>
      </c>
    </row>
    <row r="32" spans="2:15" ht="20.100000000000001" customHeight="1">
      <c r="B32" s="389"/>
      <c r="C32" s="409"/>
      <c r="D32" s="17"/>
      <c r="E32" s="405"/>
      <c r="F32" s="411"/>
      <c r="G32" s="167" t="s">
        <v>279</v>
      </c>
      <c r="H32" s="19" t="s">
        <v>213</v>
      </c>
      <c r="I32" s="20"/>
      <c r="J32" s="10" t="s">
        <v>3</v>
      </c>
      <c r="K32" s="10" t="s">
        <v>3</v>
      </c>
      <c r="L32" s="10" t="s">
        <v>3</v>
      </c>
      <c r="M32" s="10" t="s">
        <v>3</v>
      </c>
      <c r="N32" s="10" t="s">
        <v>3</v>
      </c>
      <c r="O32" s="10" t="s">
        <v>3</v>
      </c>
    </row>
    <row r="33" spans="2:15" ht="20.100000000000001" customHeight="1">
      <c r="B33" s="389"/>
      <c r="C33" s="409"/>
      <c r="D33" s="17"/>
      <c r="E33" s="405"/>
      <c r="F33" s="411"/>
      <c r="G33" s="167" t="s">
        <v>327</v>
      </c>
      <c r="H33" s="19" t="s">
        <v>214</v>
      </c>
      <c r="I33" s="20"/>
      <c r="J33" s="10" t="s">
        <v>3</v>
      </c>
      <c r="K33" s="10" t="s">
        <v>3</v>
      </c>
      <c r="L33" s="10" t="s">
        <v>3</v>
      </c>
      <c r="M33" s="10" t="s">
        <v>3</v>
      </c>
      <c r="N33" s="10" t="s">
        <v>3</v>
      </c>
      <c r="O33" s="10" t="s">
        <v>3</v>
      </c>
    </row>
    <row r="34" spans="2:15" ht="20.100000000000001" customHeight="1">
      <c r="B34" s="389"/>
      <c r="C34" s="409"/>
      <c r="D34" s="17"/>
      <c r="E34" s="405"/>
      <c r="F34" s="411"/>
      <c r="G34" s="167" t="s">
        <v>328</v>
      </c>
      <c r="H34" s="19" t="s">
        <v>215</v>
      </c>
      <c r="I34" s="20"/>
      <c r="J34" s="10" t="s">
        <v>99</v>
      </c>
      <c r="K34" s="10" t="s">
        <v>3</v>
      </c>
      <c r="L34" s="10" t="s">
        <v>3</v>
      </c>
      <c r="M34" s="10" t="s">
        <v>3</v>
      </c>
      <c r="N34" s="10" t="s">
        <v>3</v>
      </c>
      <c r="O34" s="10" t="s">
        <v>3</v>
      </c>
    </row>
    <row r="35" spans="2:15" ht="20.100000000000001" customHeight="1">
      <c r="B35" s="389"/>
      <c r="C35" s="409"/>
      <c r="D35" s="17"/>
      <c r="E35" s="405"/>
      <c r="F35" s="411"/>
      <c r="G35" s="168" t="s">
        <v>325</v>
      </c>
      <c r="H35" s="19" t="s">
        <v>216</v>
      </c>
      <c r="I35" s="20"/>
      <c r="J35" s="10" t="s">
        <v>3</v>
      </c>
      <c r="K35" s="10" t="s">
        <v>99</v>
      </c>
      <c r="L35" s="10" t="s">
        <v>99</v>
      </c>
      <c r="M35" s="10" t="s">
        <v>99</v>
      </c>
      <c r="N35" s="10" t="s">
        <v>99</v>
      </c>
      <c r="O35" s="10" t="s">
        <v>99</v>
      </c>
    </row>
    <row r="36" spans="2:15" ht="20.100000000000001" customHeight="1">
      <c r="B36" s="389"/>
      <c r="C36" s="409"/>
      <c r="D36" s="17"/>
      <c r="E36" s="405"/>
      <c r="F36" s="412"/>
      <c r="G36" s="167" t="s">
        <v>280</v>
      </c>
      <c r="H36" s="19" t="s">
        <v>217</v>
      </c>
      <c r="I36" s="20"/>
      <c r="J36" s="10" t="s">
        <v>3</v>
      </c>
      <c r="K36" s="10" t="s">
        <v>99</v>
      </c>
      <c r="L36" s="10" t="s">
        <v>99</v>
      </c>
      <c r="M36" s="10" t="s">
        <v>99</v>
      </c>
      <c r="N36" s="10" t="s">
        <v>99</v>
      </c>
      <c r="O36" s="10" t="s">
        <v>99</v>
      </c>
    </row>
    <row r="37" spans="2:15" ht="20.100000000000001" customHeight="1">
      <c r="B37" s="389"/>
      <c r="C37" s="409"/>
      <c r="D37" s="17"/>
      <c r="E37" s="22"/>
      <c r="F37" s="22"/>
      <c r="G37" s="171" t="s">
        <v>76</v>
      </c>
      <c r="H37" s="22"/>
      <c r="I37" s="23"/>
      <c r="J37" s="24"/>
      <c r="K37" s="25"/>
      <c r="L37" s="25"/>
      <c r="M37" s="25"/>
      <c r="N37" s="25"/>
      <c r="O37" s="25"/>
    </row>
    <row r="38" spans="2:15" ht="20.100000000000001" customHeight="1">
      <c r="B38" s="389"/>
      <c r="C38" s="409"/>
      <c r="D38" s="17"/>
      <c r="E38" s="405" t="s">
        <v>82</v>
      </c>
      <c r="F38" s="380" t="s">
        <v>218</v>
      </c>
      <c r="G38" s="168" t="s">
        <v>73</v>
      </c>
      <c r="H38" s="19" t="s">
        <v>219</v>
      </c>
      <c r="I38" s="20"/>
      <c r="J38" s="10" t="s">
        <v>3</v>
      </c>
      <c r="K38" s="10" t="s">
        <v>3</v>
      </c>
      <c r="L38" s="10" t="s">
        <v>3</v>
      </c>
      <c r="M38" s="10" t="s">
        <v>3</v>
      </c>
      <c r="N38" s="10" t="s">
        <v>3</v>
      </c>
      <c r="O38" s="10" t="s">
        <v>3</v>
      </c>
    </row>
    <row r="39" spans="2:15" ht="20.100000000000001" customHeight="1">
      <c r="B39" s="389"/>
      <c r="C39" s="409"/>
      <c r="D39" s="17"/>
      <c r="E39" s="405"/>
      <c r="F39" s="411"/>
      <c r="G39" s="415" t="s">
        <v>290</v>
      </c>
      <c r="H39" s="19" t="s">
        <v>220</v>
      </c>
      <c r="I39" s="20"/>
      <c r="J39" s="10" t="s">
        <v>3</v>
      </c>
      <c r="K39" s="10" t="s">
        <v>99</v>
      </c>
      <c r="L39" s="10" t="s">
        <v>99</v>
      </c>
      <c r="M39" s="10" t="s">
        <v>99</v>
      </c>
      <c r="N39" s="10" t="s">
        <v>99</v>
      </c>
      <c r="O39" s="10" t="s">
        <v>99</v>
      </c>
    </row>
    <row r="40" spans="2:15" ht="20.100000000000001" customHeight="1">
      <c r="B40" s="389"/>
      <c r="C40" s="409"/>
      <c r="D40" s="17"/>
      <c r="E40" s="405"/>
      <c r="F40" s="411"/>
      <c r="G40" s="416"/>
      <c r="H40" s="19" t="s">
        <v>221</v>
      </c>
      <c r="I40" s="20"/>
      <c r="J40" s="10" t="s">
        <v>99</v>
      </c>
      <c r="K40" s="10" t="s">
        <v>3</v>
      </c>
      <c r="L40" s="10" t="s">
        <v>3</v>
      </c>
      <c r="M40" s="10" t="s">
        <v>3</v>
      </c>
      <c r="N40" s="10" t="s">
        <v>3</v>
      </c>
      <c r="O40" s="10" t="s">
        <v>3</v>
      </c>
    </row>
    <row r="41" spans="2:15" ht="20.100000000000001" customHeight="1">
      <c r="B41" s="389"/>
      <c r="C41" s="409"/>
      <c r="D41" s="17"/>
      <c r="E41" s="405"/>
      <c r="F41" s="412"/>
      <c r="G41" s="167" t="s">
        <v>291</v>
      </c>
      <c r="H41" s="19" t="s">
        <v>222</v>
      </c>
      <c r="I41" s="20"/>
      <c r="J41" s="10" t="s">
        <v>99</v>
      </c>
      <c r="K41" s="10" t="s">
        <v>3</v>
      </c>
      <c r="L41" s="10" t="s">
        <v>3</v>
      </c>
      <c r="M41" s="10" t="s">
        <v>3</v>
      </c>
      <c r="N41" s="10" t="s">
        <v>3</v>
      </c>
      <c r="O41" s="10" t="s">
        <v>3</v>
      </c>
    </row>
    <row r="42" spans="2:15" ht="20.100000000000001" customHeight="1">
      <c r="B42" s="389"/>
      <c r="C42" s="409"/>
      <c r="D42" s="17"/>
      <c r="E42" s="22"/>
      <c r="F42" s="22"/>
      <c r="G42" s="171" t="s">
        <v>76</v>
      </c>
      <c r="H42" s="22"/>
      <c r="I42" s="32"/>
      <c r="J42" s="16"/>
      <c r="K42" s="25"/>
      <c r="L42" s="25"/>
      <c r="M42" s="25"/>
      <c r="N42" s="25"/>
      <c r="O42" s="25"/>
    </row>
    <row r="43" spans="2:15" ht="20.100000000000001" customHeight="1">
      <c r="B43" s="389"/>
      <c r="C43" s="409"/>
      <c r="D43" s="17"/>
      <c r="E43" s="413" t="s">
        <v>86</v>
      </c>
      <c r="F43" s="413" t="s">
        <v>701</v>
      </c>
      <c r="G43" s="213" t="s">
        <v>73</v>
      </c>
      <c r="H43" s="214" t="s">
        <v>703</v>
      </c>
      <c r="I43" s="32"/>
      <c r="J43" s="10" t="s">
        <v>3</v>
      </c>
      <c r="K43" s="10" t="s">
        <v>3</v>
      </c>
      <c r="L43" s="10" t="s">
        <v>3</v>
      </c>
      <c r="M43" s="10" t="s">
        <v>99</v>
      </c>
      <c r="N43" s="10" t="s">
        <v>3</v>
      </c>
      <c r="O43" s="10" t="s">
        <v>3</v>
      </c>
    </row>
    <row r="44" spans="2:15" ht="20.100000000000001" customHeight="1">
      <c r="B44" s="389"/>
      <c r="C44" s="409"/>
      <c r="D44" s="17"/>
      <c r="E44" s="414"/>
      <c r="F44" s="414"/>
      <c r="G44" s="215" t="s">
        <v>358</v>
      </c>
      <c r="H44" s="214" t="s">
        <v>702</v>
      </c>
      <c r="I44" s="32"/>
      <c r="J44" s="10" t="s">
        <v>3</v>
      </c>
      <c r="K44" s="10" t="s">
        <v>3</v>
      </c>
      <c r="L44" s="10" t="s">
        <v>3</v>
      </c>
      <c r="M44" s="10" t="s">
        <v>99</v>
      </c>
      <c r="N44" s="10" t="s">
        <v>3</v>
      </c>
      <c r="O44" s="10" t="s">
        <v>3</v>
      </c>
    </row>
    <row r="45" spans="2:15" ht="20.100000000000001" customHeight="1">
      <c r="B45" s="389"/>
      <c r="C45" s="409"/>
      <c r="D45" s="17"/>
      <c r="E45" s="22"/>
      <c r="F45" s="22"/>
      <c r="G45" s="171" t="s">
        <v>76</v>
      </c>
      <c r="H45" s="22"/>
      <c r="I45" s="23"/>
      <c r="J45" s="24"/>
      <c r="K45" s="25"/>
      <c r="L45" s="25"/>
      <c r="M45" s="25"/>
      <c r="N45" s="25"/>
      <c r="O45" s="25"/>
    </row>
    <row r="46" spans="2:15" ht="20.100000000000001" customHeight="1">
      <c r="B46" s="389"/>
      <c r="C46" s="409"/>
      <c r="E46" s="408" t="s">
        <v>223</v>
      </c>
      <c r="F46" s="380" t="s">
        <v>224</v>
      </c>
      <c r="G46" s="168" t="s">
        <v>73</v>
      </c>
      <c r="H46" s="27" t="s">
        <v>225</v>
      </c>
      <c r="J46" s="10" t="s">
        <v>3</v>
      </c>
      <c r="K46" s="10" t="s">
        <v>3</v>
      </c>
      <c r="L46" s="10" t="s">
        <v>3</v>
      </c>
      <c r="M46" s="10" t="s">
        <v>3</v>
      </c>
      <c r="N46" s="10" t="s">
        <v>3</v>
      </c>
      <c r="O46" s="10" t="s">
        <v>3</v>
      </c>
    </row>
    <row r="47" spans="2:15" ht="20.100000000000001" customHeight="1">
      <c r="B47" s="389"/>
      <c r="C47" s="409"/>
      <c r="E47" s="410"/>
      <c r="F47" s="412"/>
      <c r="G47" s="169" t="s">
        <v>226</v>
      </c>
      <c r="H47" s="28" t="s">
        <v>227</v>
      </c>
      <c r="J47" s="10" t="s">
        <v>3</v>
      </c>
      <c r="K47" s="10" t="s">
        <v>3</v>
      </c>
      <c r="L47" s="10" t="s">
        <v>3</v>
      </c>
      <c r="M47" s="10" t="s">
        <v>3</v>
      </c>
      <c r="N47" s="10" t="s">
        <v>3</v>
      </c>
      <c r="O47" s="10" t="s">
        <v>3</v>
      </c>
    </row>
    <row r="48" spans="2:15" ht="20.100000000000001" customHeight="1">
      <c r="B48" s="389"/>
      <c r="C48" s="409"/>
      <c r="E48" s="14"/>
      <c r="F48" s="14"/>
      <c r="G48" s="171" t="s">
        <v>76</v>
      </c>
      <c r="H48" s="14"/>
      <c r="J48" s="46"/>
      <c r="K48" s="46"/>
      <c r="L48" s="46"/>
      <c r="M48" s="46"/>
      <c r="N48" s="46"/>
      <c r="O48" s="46"/>
    </row>
    <row r="49" spans="2:15" ht="20.100000000000001" customHeight="1">
      <c r="B49" s="389"/>
      <c r="C49" s="409"/>
      <c r="E49" s="405" t="s">
        <v>276</v>
      </c>
      <c r="F49" s="407" t="s">
        <v>228</v>
      </c>
      <c r="G49" s="168" t="s">
        <v>73</v>
      </c>
      <c r="H49" s="27" t="s">
        <v>229</v>
      </c>
      <c r="J49" s="10" t="s">
        <v>3</v>
      </c>
      <c r="K49" s="10" t="s">
        <v>3</v>
      </c>
      <c r="L49" s="10" t="s">
        <v>3</v>
      </c>
      <c r="M49" s="10" t="s">
        <v>3</v>
      </c>
      <c r="N49" s="10" t="s">
        <v>3</v>
      </c>
      <c r="O49" s="10" t="s">
        <v>3</v>
      </c>
    </row>
    <row r="50" spans="2:15" ht="20.100000000000001" customHeight="1">
      <c r="B50" s="390"/>
      <c r="C50" s="410"/>
      <c r="E50" s="405"/>
      <c r="F50" s="407"/>
      <c r="G50" s="170" t="s">
        <v>366</v>
      </c>
      <c r="H50" s="27" t="s">
        <v>230</v>
      </c>
      <c r="J50" s="10" t="s">
        <v>4</v>
      </c>
      <c r="K50" s="10" t="s">
        <v>4</v>
      </c>
      <c r="L50" s="10" t="s">
        <v>4</v>
      </c>
      <c r="M50" s="10" t="s">
        <v>4</v>
      </c>
      <c r="N50" s="10" t="s">
        <v>4</v>
      </c>
      <c r="O50" s="10" t="s">
        <v>4</v>
      </c>
    </row>
    <row r="51" spans="2:15" s="122" customFormat="1" ht="14.25">
      <c r="B51" s="137"/>
      <c r="C51" s="138"/>
      <c r="E51" s="31" t="s">
        <v>307</v>
      </c>
      <c r="F51" s="121"/>
      <c r="G51" s="139"/>
      <c r="J51" s="120" t="s">
        <v>148</v>
      </c>
      <c r="K51" s="121"/>
      <c r="L51" s="121"/>
      <c r="M51" s="121"/>
      <c r="N51" s="121"/>
      <c r="O51" s="121"/>
    </row>
    <row r="52" spans="2:15" s="122" customFormat="1" ht="14.25">
      <c r="B52" s="137"/>
      <c r="C52" s="138"/>
      <c r="E52" s="138"/>
      <c r="F52" s="121"/>
      <c r="G52" s="139"/>
      <c r="H52" s="31"/>
      <c r="J52" s="120" t="s">
        <v>308</v>
      </c>
      <c r="K52" s="121"/>
      <c r="L52" s="121"/>
      <c r="M52" s="121"/>
      <c r="N52" s="121"/>
      <c r="O52" s="121"/>
    </row>
    <row r="53" spans="2:15" ht="20.100000000000001" customHeight="1" thickBot="1"/>
    <row r="54" spans="2:15" ht="20.100000000000001" customHeight="1" thickTop="1">
      <c r="B54" s="136"/>
      <c r="C54" s="136"/>
      <c r="D54" s="136"/>
      <c r="E54" s="136"/>
      <c r="F54" s="136"/>
      <c r="G54" s="136"/>
      <c r="H54" s="136"/>
      <c r="I54" s="136"/>
      <c r="J54" s="136"/>
      <c r="K54" s="136"/>
      <c r="L54" s="136"/>
      <c r="M54" s="136"/>
      <c r="N54" s="136"/>
      <c r="O54" s="136"/>
    </row>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sheetData>
  <mergeCells count="28">
    <mergeCell ref="G39:G40"/>
    <mergeCell ref="E46:E47"/>
    <mergeCell ref="F46:F47"/>
    <mergeCell ref="E49:E50"/>
    <mergeCell ref="F49:F50"/>
    <mergeCell ref="B31:B50"/>
    <mergeCell ref="C31:C50"/>
    <mergeCell ref="E31:E36"/>
    <mergeCell ref="F31:F36"/>
    <mergeCell ref="E38:E41"/>
    <mergeCell ref="F38:F41"/>
    <mergeCell ref="E43:E44"/>
    <mergeCell ref="F43:F44"/>
    <mergeCell ref="B16:B18"/>
    <mergeCell ref="C16:F18"/>
    <mergeCell ref="B20:B25"/>
    <mergeCell ref="C20:F25"/>
    <mergeCell ref="B27:B29"/>
    <mergeCell ref="C27:C29"/>
    <mergeCell ref="E27:E29"/>
    <mergeCell ref="F27:F29"/>
    <mergeCell ref="A1:G1"/>
    <mergeCell ref="B11:F14"/>
    <mergeCell ref="G11:G14"/>
    <mergeCell ref="H11:H14"/>
    <mergeCell ref="J11:O11"/>
    <mergeCell ref="J12:O12"/>
    <mergeCell ref="B8:H8"/>
  </mergeCells>
  <phoneticPr fontId="1"/>
  <hyperlinks>
    <hyperlink ref="A1:G1" location="_エアフィルタ" display="製品対象リストへ戻る" xr:uid="{00000000-0004-0000-0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O13 G20:H25 G32:G34"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sheetPr>
  <dimension ref="A1:O52"/>
  <sheetViews>
    <sheetView showGridLines="0" topLeftCell="A7"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127</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30" customHeight="1">
      <c r="B11" s="371"/>
      <c r="C11" s="372"/>
      <c r="D11" s="372"/>
      <c r="E11" s="372"/>
      <c r="F11" s="373"/>
      <c r="G11" s="380" t="s">
        <v>68</v>
      </c>
      <c r="H11" s="380" t="s">
        <v>69</v>
      </c>
      <c r="I11" s="152"/>
      <c r="J11" s="383" t="s">
        <v>112</v>
      </c>
      <c r="K11" s="417"/>
      <c r="L11" s="417"/>
      <c r="M11" s="417"/>
      <c r="N11" s="418"/>
    </row>
    <row r="12" spans="1:15" ht="31.5" customHeight="1">
      <c r="B12" s="374"/>
      <c r="C12" s="375"/>
      <c r="D12" s="375"/>
      <c r="E12" s="375"/>
      <c r="F12" s="376"/>
      <c r="G12" s="381"/>
      <c r="H12" s="381"/>
      <c r="I12" s="152"/>
      <c r="J12" s="386" t="s">
        <v>317</v>
      </c>
      <c r="K12" s="250"/>
      <c r="L12" s="250"/>
      <c r="M12" s="250"/>
      <c r="N12" s="238"/>
    </row>
    <row r="13" spans="1:15" ht="16.5">
      <c r="B13" s="374"/>
      <c r="C13" s="375"/>
      <c r="D13" s="375"/>
      <c r="E13" s="375"/>
      <c r="F13" s="376"/>
      <c r="G13" s="381"/>
      <c r="H13" s="381"/>
      <c r="I13" s="152"/>
      <c r="J13" s="164" t="s">
        <v>353</v>
      </c>
      <c r="K13" s="164" t="s">
        <v>354</v>
      </c>
      <c r="L13" s="164" t="s">
        <v>318</v>
      </c>
      <c r="M13" s="198" t="s">
        <v>505</v>
      </c>
      <c r="N13" s="164" t="s">
        <v>460</v>
      </c>
    </row>
    <row r="14" spans="1:15" ht="24">
      <c r="B14" s="377"/>
      <c r="C14" s="378"/>
      <c r="D14" s="378"/>
      <c r="E14" s="378"/>
      <c r="F14" s="379"/>
      <c r="G14" s="382"/>
      <c r="H14" s="382"/>
      <c r="I14" s="1"/>
      <c r="J14" s="181" t="s">
        <v>396</v>
      </c>
      <c r="K14" s="181" t="s">
        <v>397</v>
      </c>
      <c r="L14" s="181" t="s">
        <v>398</v>
      </c>
      <c r="M14" s="181" t="s">
        <v>506</v>
      </c>
      <c r="N14" s="181" t="s">
        <v>454</v>
      </c>
    </row>
    <row r="15" spans="1:15" ht="17.45" customHeight="1">
      <c r="A15" s="11"/>
      <c r="B15" s="12"/>
      <c r="C15" s="13"/>
      <c r="D15" s="13"/>
      <c r="E15" s="12"/>
      <c r="F15" s="12"/>
      <c r="G15" s="14"/>
      <c r="H15" s="15"/>
      <c r="I15" s="13"/>
      <c r="J15" s="16"/>
      <c r="K15" s="16"/>
      <c r="L15" s="16"/>
      <c r="M15" s="16"/>
      <c r="N15" s="16"/>
    </row>
    <row r="16" spans="1:15" ht="20.100000000000001" customHeight="1">
      <c r="B16" s="482" t="s">
        <v>116</v>
      </c>
      <c r="C16" s="391" t="s">
        <v>92</v>
      </c>
      <c r="D16" s="392"/>
      <c r="E16" s="392"/>
      <c r="F16" s="393"/>
      <c r="G16" s="165" t="s">
        <v>73</v>
      </c>
      <c r="H16" s="34" t="s">
        <v>93</v>
      </c>
      <c r="I16" s="32"/>
      <c r="J16" s="10" t="s">
        <v>3</v>
      </c>
      <c r="K16" s="10" t="s">
        <v>3</v>
      </c>
      <c r="L16" s="10" t="s">
        <v>3</v>
      </c>
      <c r="M16" s="10" t="s">
        <v>3</v>
      </c>
      <c r="N16" s="10" t="s">
        <v>3</v>
      </c>
    </row>
    <row r="17" spans="2:15" ht="20.100000000000001" customHeight="1">
      <c r="B17" s="483"/>
      <c r="C17" s="394"/>
      <c r="D17" s="395"/>
      <c r="E17" s="395"/>
      <c r="F17" s="396"/>
      <c r="G17" s="166" t="s">
        <v>245</v>
      </c>
      <c r="H17" s="34" t="s">
        <v>94</v>
      </c>
      <c r="I17" s="32"/>
      <c r="J17" s="10" t="s">
        <v>3</v>
      </c>
      <c r="K17" s="10" t="s">
        <v>3</v>
      </c>
      <c r="L17" s="10" t="s">
        <v>3</v>
      </c>
      <c r="M17" s="10" t="s">
        <v>3</v>
      </c>
      <c r="N17" s="10" t="s">
        <v>3</v>
      </c>
    </row>
    <row r="18" spans="2:15" ht="20.100000000000001" customHeight="1">
      <c r="B18" s="484"/>
      <c r="C18" s="397"/>
      <c r="D18" s="398"/>
      <c r="E18" s="398"/>
      <c r="F18" s="399"/>
      <c r="G18" s="166" t="s">
        <v>321</v>
      </c>
      <c r="H18" s="18" t="s">
        <v>95</v>
      </c>
      <c r="I18" s="32"/>
      <c r="J18" s="10" t="s">
        <v>3</v>
      </c>
      <c r="K18" s="10" t="s">
        <v>3</v>
      </c>
      <c r="L18" s="10" t="s">
        <v>3</v>
      </c>
      <c r="M18" s="10" t="s">
        <v>3</v>
      </c>
      <c r="N18" s="10" t="s">
        <v>3</v>
      </c>
    </row>
    <row r="19" spans="2:15" ht="20.100000000000001" customHeight="1">
      <c r="B19" s="43"/>
      <c r="C19" s="15"/>
      <c r="D19" s="17"/>
      <c r="E19" s="15"/>
      <c r="F19" s="15"/>
      <c r="G19" s="171" t="s">
        <v>76</v>
      </c>
      <c r="H19" s="14"/>
      <c r="I19" s="23"/>
      <c r="J19" s="24"/>
      <c r="K19" s="36"/>
      <c r="L19" s="36"/>
      <c r="M19" s="36"/>
      <c r="N19" s="36"/>
    </row>
    <row r="20" spans="2:15" ht="20.100000000000001" customHeight="1">
      <c r="B20" s="482" t="s">
        <v>118</v>
      </c>
      <c r="C20" s="391" t="s">
        <v>96</v>
      </c>
      <c r="D20" s="392"/>
      <c r="E20" s="392"/>
      <c r="F20" s="393"/>
      <c r="G20" s="167" t="s">
        <v>97</v>
      </c>
      <c r="H20" s="26" t="s">
        <v>98</v>
      </c>
      <c r="I20" s="20"/>
      <c r="J20" s="37" t="s">
        <v>3</v>
      </c>
      <c r="K20" s="37" t="s">
        <v>3</v>
      </c>
      <c r="L20" s="37" t="s">
        <v>99</v>
      </c>
      <c r="M20" s="37" t="s">
        <v>99</v>
      </c>
      <c r="N20" s="37" t="s">
        <v>99</v>
      </c>
    </row>
    <row r="21" spans="2:15" ht="20.100000000000001" customHeight="1">
      <c r="B21" s="483"/>
      <c r="C21" s="394"/>
      <c r="D21" s="395"/>
      <c r="E21" s="395"/>
      <c r="F21" s="396"/>
      <c r="G21" s="166" t="s">
        <v>322</v>
      </c>
      <c r="H21" s="26" t="s">
        <v>100</v>
      </c>
      <c r="I21" s="20"/>
      <c r="J21" s="37" t="s">
        <v>3</v>
      </c>
      <c r="K21" s="37" t="s">
        <v>3</v>
      </c>
      <c r="L21" s="37" t="s">
        <v>3</v>
      </c>
      <c r="M21" s="10" t="s">
        <v>99</v>
      </c>
      <c r="N21" s="10" t="s">
        <v>99</v>
      </c>
    </row>
    <row r="22" spans="2:15" ht="20.100000000000001" customHeight="1">
      <c r="B22" s="483"/>
      <c r="C22" s="394"/>
      <c r="D22" s="395"/>
      <c r="E22" s="395"/>
      <c r="F22" s="396"/>
      <c r="G22" s="166" t="s">
        <v>323</v>
      </c>
      <c r="H22" s="26" t="s">
        <v>101</v>
      </c>
      <c r="I22" s="20"/>
      <c r="J22" s="10" t="s">
        <v>99</v>
      </c>
      <c r="K22" s="37" t="s">
        <v>3</v>
      </c>
      <c r="L22" s="37" t="s">
        <v>3</v>
      </c>
      <c r="M22" s="10" t="s">
        <v>99</v>
      </c>
      <c r="N22" s="10" t="s">
        <v>99</v>
      </c>
    </row>
    <row r="23" spans="2:15" ht="20.100000000000001" customHeight="1">
      <c r="B23" s="483"/>
      <c r="C23" s="394"/>
      <c r="D23" s="395"/>
      <c r="E23" s="395"/>
      <c r="F23" s="396"/>
      <c r="G23" s="167" t="s">
        <v>324</v>
      </c>
      <c r="H23" s="21" t="s">
        <v>102</v>
      </c>
      <c r="I23" s="20"/>
      <c r="J23" s="10" t="s">
        <v>99</v>
      </c>
      <c r="K23" s="10" t="s">
        <v>99</v>
      </c>
      <c r="L23" s="10" t="s">
        <v>3</v>
      </c>
      <c r="M23" s="10" t="s">
        <v>3</v>
      </c>
      <c r="N23" s="10" t="s">
        <v>3</v>
      </c>
    </row>
    <row r="24" spans="2:15" ht="20.100000000000001" customHeight="1">
      <c r="B24" s="483"/>
      <c r="C24" s="394"/>
      <c r="D24" s="395"/>
      <c r="E24" s="395"/>
      <c r="F24" s="396"/>
      <c r="G24" s="167" t="s">
        <v>104</v>
      </c>
      <c r="H24" s="21" t="s">
        <v>105</v>
      </c>
      <c r="I24" s="20"/>
      <c r="J24" s="10" t="s">
        <v>99</v>
      </c>
      <c r="K24" s="10" t="s">
        <v>99</v>
      </c>
      <c r="L24" s="10" t="s">
        <v>99</v>
      </c>
      <c r="M24" s="10" t="s">
        <v>3</v>
      </c>
      <c r="N24" s="10" t="s">
        <v>3</v>
      </c>
    </row>
    <row r="25" spans="2:15" ht="20.100000000000001" customHeight="1">
      <c r="B25" s="484"/>
      <c r="C25" s="397"/>
      <c r="D25" s="398"/>
      <c r="E25" s="398"/>
      <c r="F25" s="399"/>
      <c r="G25" s="167" t="s">
        <v>451</v>
      </c>
      <c r="H25" s="21" t="s">
        <v>452</v>
      </c>
      <c r="I25" s="20"/>
      <c r="J25" s="10" t="s">
        <v>99</v>
      </c>
      <c r="K25" s="10" t="s">
        <v>99</v>
      </c>
      <c r="L25" s="10" t="s">
        <v>99</v>
      </c>
      <c r="M25" s="10" t="s">
        <v>99</v>
      </c>
      <c r="N25" s="10" t="s">
        <v>3</v>
      </c>
    </row>
    <row r="26" spans="2:15" ht="17.45" customHeight="1" thickBot="1"/>
    <row r="27" spans="2:15" ht="17.45" customHeight="1" thickTop="1">
      <c r="B27" s="33"/>
      <c r="C27" s="33"/>
      <c r="D27" s="33"/>
      <c r="E27" s="33"/>
      <c r="F27" s="33"/>
      <c r="G27" s="33"/>
      <c r="H27" s="33"/>
      <c r="I27" s="33"/>
      <c r="J27" s="33"/>
      <c r="K27" s="33"/>
      <c r="L27" s="136"/>
      <c r="M27" s="136"/>
      <c r="N27" s="33"/>
      <c r="O27" s="33"/>
    </row>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sheetData>
  <mergeCells count="10">
    <mergeCell ref="B20:B25"/>
    <mergeCell ref="C20:F25"/>
    <mergeCell ref="B11:F14"/>
    <mergeCell ref="G11:G14"/>
    <mergeCell ref="H11:H14"/>
    <mergeCell ref="A1:G1"/>
    <mergeCell ref="J11:N11"/>
    <mergeCell ref="J12:N12"/>
    <mergeCell ref="B16:B18"/>
    <mergeCell ref="C16:F18"/>
  </mergeCells>
  <phoneticPr fontId="1"/>
  <hyperlinks>
    <hyperlink ref="A1:G1" location="_L形配管アダプタ" display="製品対象リストへ戻る" xr:uid="{00000000-0004-0000-1C00-000000000000}"/>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sheetPr>
  <dimension ref="A1:O52"/>
  <sheetViews>
    <sheetView showGridLines="0" topLeftCell="A7"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699</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30" customHeight="1">
      <c r="B11" s="371"/>
      <c r="C11" s="372"/>
      <c r="D11" s="372"/>
      <c r="E11" s="372"/>
      <c r="F11" s="373"/>
      <c r="G11" s="380" t="s">
        <v>68</v>
      </c>
      <c r="H11" s="380" t="s">
        <v>69</v>
      </c>
      <c r="I11" s="152"/>
      <c r="J11" s="383" t="s">
        <v>112</v>
      </c>
      <c r="K11" s="417"/>
      <c r="L11" s="417"/>
      <c r="M11" s="417"/>
      <c r="N11" s="418"/>
    </row>
    <row r="12" spans="1:15" ht="31.5" customHeight="1">
      <c r="B12" s="374"/>
      <c r="C12" s="375"/>
      <c r="D12" s="375"/>
      <c r="E12" s="375"/>
      <c r="F12" s="376"/>
      <c r="G12" s="381"/>
      <c r="H12" s="381"/>
      <c r="I12" s="152"/>
      <c r="J12" s="386" t="s">
        <v>313</v>
      </c>
      <c r="K12" s="250"/>
      <c r="L12" s="250"/>
      <c r="M12" s="250"/>
      <c r="N12" s="238"/>
    </row>
    <row r="13" spans="1:15" ht="16.5">
      <c r="B13" s="374"/>
      <c r="C13" s="375"/>
      <c r="D13" s="375"/>
      <c r="E13" s="375"/>
      <c r="F13" s="376"/>
      <c r="G13" s="381"/>
      <c r="H13" s="381"/>
      <c r="I13" s="152"/>
      <c r="J13" s="164" t="s">
        <v>353</v>
      </c>
      <c r="K13" s="164" t="s">
        <v>354</v>
      </c>
      <c r="L13" s="164" t="s">
        <v>318</v>
      </c>
      <c r="M13" s="198" t="s">
        <v>505</v>
      </c>
      <c r="N13" s="164" t="s">
        <v>460</v>
      </c>
    </row>
    <row r="14" spans="1:15" ht="24">
      <c r="B14" s="377"/>
      <c r="C14" s="378"/>
      <c r="D14" s="378"/>
      <c r="E14" s="378"/>
      <c r="F14" s="379"/>
      <c r="G14" s="382"/>
      <c r="H14" s="382"/>
      <c r="I14" s="1"/>
      <c r="J14" s="181" t="s">
        <v>396</v>
      </c>
      <c r="K14" s="181" t="s">
        <v>397</v>
      </c>
      <c r="L14" s="181" t="s">
        <v>398</v>
      </c>
      <c r="M14" s="181" t="s">
        <v>506</v>
      </c>
      <c r="N14" s="181" t="s">
        <v>454</v>
      </c>
    </row>
    <row r="15" spans="1:15" ht="17.45" customHeight="1">
      <c r="A15" s="11"/>
      <c r="B15" s="12"/>
      <c r="C15" s="13"/>
      <c r="D15" s="13"/>
      <c r="E15" s="12"/>
      <c r="F15" s="12"/>
      <c r="G15" s="14"/>
      <c r="H15" s="15"/>
      <c r="I15" s="13"/>
      <c r="J15" s="16"/>
      <c r="K15" s="16"/>
      <c r="L15" s="16"/>
      <c r="M15" s="16"/>
      <c r="N15" s="16"/>
    </row>
    <row r="16" spans="1:15" ht="20.100000000000001" customHeight="1">
      <c r="B16" s="482" t="s">
        <v>116</v>
      </c>
      <c r="C16" s="391" t="s">
        <v>92</v>
      </c>
      <c r="D16" s="392"/>
      <c r="E16" s="392"/>
      <c r="F16" s="393"/>
      <c r="G16" s="165" t="s">
        <v>73</v>
      </c>
      <c r="H16" s="34" t="s">
        <v>93</v>
      </c>
      <c r="I16" s="32"/>
      <c r="J16" s="10" t="s">
        <v>3</v>
      </c>
      <c r="K16" s="10" t="s">
        <v>3</v>
      </c>
      <c r="L16" s="10" t="s">
        <v>3</v>
      </c>
      <c r="M16" s="10" t="s">
        <v>3</v>
      </c>
      <c r="N16" s="10" t="s">
        <v>3</v>
      </c>
    </row>
    <row r="17" spans="2:15" ht="20.100000000000001" customHeight="1">
      <c r="B17" s="483"/>
      <c r="C17" s="394"/>
      <c r="D17" s="395"/>
      <c r="E17" s="395"/>
      <c r="F17" s="396"/>
      <c r="G17" s="166" t="s">
        <v>245</v>
      </c>
      <c r="H17" s="34" t="s">
        <v>94</v>
      </c>
      <c r="I17" s="32"/>
      <c r="J17" s="10" t="s">
        <v>3</v>
      </c>
      <c r="K17" s="10" t="s">
        <v>3</v>
      </c>
      <c r="L17" s="10" t="s">
        <v>3</v>
      </c>
      <c r="M17" s="10" t="s">
        <v>3</v>
      </c>
      <c r="N17" s="10" t="s">
        <v>3</v>
      </c>
    </row>
    <row r="18" spans="2:15" ht="20.100000000000001" customHeight="1">
      <c r="B18" s="484"/>
      <c r="C18" s="397"/>
      <c r="D18" s="398"/>
      <c r="E18" s="398"/>
      <c r="F18" s="399"/>
      <c r="G18" s="166" t="s">
        <v>321</v>
      </c>
      <c r="H18" s="18" t="s">
        <v>95</v>
      </c>
      <c r="I18" s="32"/>
      <c r="J18" s="10" t="s">
        <v>3</v>
      </c>
      <c r="K18" s="10" t="s">
        <v>3</v>
      </c>
      <c r="L18" s="10" t="s">
        <v>3</v>
      </c>
      <c r="M18" s="10" t="s">
        <v>3</v>
      </c>
      <c r="N18" s="10" t="s">
        <v>3</v>
      </c>
    </row>
    <row r="19" spans="2:15" ht="20.100000000000001" customHeight="1">
      <c r="B19" s="43"/>
      <c r="C19" s="15"/>
      <c r="D19" s="17"/>
      <c r="E19" s="15"/>
      <c r="F19" s="15"/>
      <c r="G19" s="171" t="s">
        <v>76</v>
      </c>
      <c r="H19" s="14"/>
      <c r="I19" s="23"/>
      <c r="J19" s="24"/>
      <c r="K19" s="36"/>
      <c r="L19" s="36"/>
      <c r="M19" s="36"/>
      <c r="N19" s="36"/>
    </row>
    <row r="20" spans="2:15" ht="20.100000000000001" customHeight="1">
      <c r="B20" s="482" t="s">
        <v>118</v>
      </c>
      <c r="C20" s="391" t="s">
        <v>96</v>
      </c>
      <c r="D20" s="392"/>
      <c r="E20" s="392"/>
      <c r="F20" s="393"/>
      <c r="G20" s="167" t="s">
        <v>97</v>
      </c>
      <c r="H20" s="26" t="s">
        <v>98</v>
      </c>
      <c r="I20" s="20"/>
      <c r="J20" s="37" t="s">
        <v>3</v>
      </c>
      <c r="K20" s="37" t="s">
        <v>3</v>
      </c>
      <c r="L20" s="37" t="s">
        <v>99</v>
      </c>
      <c r="M20" s="37" t="s">
        <v>99</v>
      </c>
      <c r="N20" s="37" t="s">
        <v>99</v>
      </c>
    </row>
    <row r="21" spans="2:15" ht="20.100000000000001" customHeight="1">
      <c r="B21" s="483"/>
      <c r="C21" s="394"/>
      <c r="D21" s="395"/>
      <c r="E21" s="395"/>
      <c r="F21" s="396"/>
      <c r="G21" s="166" t="s">
        <v>322</v>
      </c>
      <c r="H21" s="26" t="s">
        <v>100</v>
      </c>
      <c r="I21" s="20"/>
      <c r="J21" s="37" t="s">
        <v>3</v>
      </c>
      <c r="K21" s="37" t="s">
        <v>3</v>
      </c>
      <c r="L21" s="37" t="s">
        <v>3</v>
      </c>
      <c r="M21" s="10" t="s">
        <v>99</v>
      </c>
      <c r="N21" s="10" t="s">
        <v>99</v>
      </c>
    </row>
    <row r="22" spans="2:15" ht="20.100000000000001" customHeight="1">
      <c r="B22" s="483"/>
      <c r="C22" s="394"/>
      <c r="D22" s="395"/>
      <c r="E22" s="395"/>
      <c r="F22" s="396"/>
      <c r="G22" s="166" t="s">
        <v>323</v>
      </c>
      <c r="H22" s="26" t="s">
        <v>101</v>
      </c>
      <c r="I22" s="20"/>
      <c r="J22" s="10" t="s">
        <v>99</v>
      </c>
      <c r="K22" s="37" t="s">
        <v>3</v>
      </c>
      <c r="L22" s="37" t="s">
        <v>3</v>
      </c>
      <c r="M22" s="10" t="s">
        <v>99</v>
      </c>
      <c r="N22" s="10" t="s">
        <v>99</v>
      </c>
    </row>
    <row r="23" spans="2:15" ht="20.100000000000001" customHeight="1">
      <c r="B23" s="483"/>
      <c r="C23" s="394"/>
      <c r="D23" s="395"/>
      <c r="E23" s="395"/>
      <c r="F23" s="396"/>
      <c r="G23" s="167" t="s">
        <v>324</v>
      </c>
      <c r="H23" s="21" t="s">
        <v>102</v>
      </c>
      <c r="I23" s="20"/>
      <c r="J23" s="10" t="s">
        <v>99</v>
      </c>
      <c r="K23" s="10" t="s">
        <v>99</v>
      </c>
      <c r="L23" s="10" t="s">
        <v>3</v>
      </c>
      <c r="M23" s="10" t="s">
        <v>3</v>
      </c>
      <c r="N23" s="10" t="s">
        <v>3</v>
      </c>
    </row>
    <row r="24" spans="2:15" ht="20.100000000000001" customHeight="1">
      <c r="B24" s="483"/>
      <c r="C24" s="394"/>
      <c r="D24" s="395"/>
      <c r="E24" s="395"/>
      <c r="F24" s="396"/>
      <c r="G24" s="167" t="s">
        <v>104</v>
      </c>
      <c r="H24" s="21" t="s">
        <v>105</v>
      </c>
      <c r="I24" s="20"/>
      <c r="J24" s="10" t="s">
        <v>99</v>
      </c>
      <c r="K24" s="10" t="s">
        <v>99</v>
      </c>
      <c r="L24" s="10" t="s">
        <v>99</v>
      </c>
      <c r="M24" s="10" t="s">
        <v>3</v>
      </c>
      <c r="N24" s="10" t="s">
        <v>3</v>
      </c>
    </row>
    <row r="25" spans="2:15" ht="20.100000000000001" customHeight="1">
      <c r="B25" s="484"/>
      <c r="C25" s="397"/>
      <c r="D25" s="398"/>
      <c r="E25" s="398"/>
      <c r="F25" s="399"/>
      <c r="G25" s="167" t="s">
        <v>451</v>
      </c>
      <c r="H25" s="21" t="s">
        <v>452</v>
      </c>
      <c r="I25" s="20"/>
      <c r="J25" s="10" t="s">
        <v>99</v>
      </c>
      <c r="K25" s="10" t="s">
        <v>99</v>
      </c>
      <c r="L25" s="10" t="s">
        <v>99</v>
      </c>
      <c r="M25" s="10" t="s">
        <v>99</v>
      </c>
      <c r="N25" s="10" t="s">
        <v>3</v>
      </c>
    </row>
    <row r="26" spans="2:15" ht="17.45" customHeight="1" thickBot="1"/>
    <row r="27" spans="2:15" ht="17.45" customHeight="1" thickTop="1">
      <c r="B27" s="33"/>
      <c r="C27" s="33"/>
      <c r="D27" s="33"/>
      <c r="E27" s="33"/>
      <c r="F27" s="33"/>
      <c r="G27" s="33"/>
      <c r="H27" s="33"/>
      <c r="I27" s="33"/>
      <c r="J27" s="33"/>
      <c r="K27" s="33"/>
      <c r="L27" s="136"/>
      <c r="M27" s="136"/>
      <c r="N27" s="33"/>
      <c r="O27" s="33"/>
    </row>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sheetData>
  <mergeCells count="10">
    <mergeCell ref="H11:H14"/>
    <mergeCell ref="J11:N11"/>
    <mergeCell ref="J12:N12"/>
    <mergeCell ref="B16:B18"/>
    <mergeCell ref="C16:F18"/>
    <mergeCell ref="B20:B25"/>
    <mergeCell ref="C20:F25"/>
    <mergeCell ref="A1:G1"/>
    <mergeCell ref="B11:F14"/>
    <mergeCell ref="G11:G14"/>
  </mergeCells>
  <phoneticPr fontId="1"/>
  <hyperlinks>
    <hyperlink ref="A1:G1" location="_T型配管アダプタ" display="製品対象リストへ戻る" xr:uid="{00000000-0004-0000-1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N13 G20:H25"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92D050"/>
    <pageSetUpPr fitToPage="1"/>
  </sheetPr>
  <dimension ref="A1:O92"/>
  <sheetViews>
    <sheetView showGridLines="0" topLeftCell="A12" zoomScaleNormal="100" zoomScaleSheetLayoutView="100" workbookViewId="0">
      <selection activeCell="P38" sqref="P38"/>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2</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18" customHeight="1">
      <c r="A11" s="8"/>
      <c r="B11" s="8"/>
      <c r="C11" s="9"/>
      <c r="D11" s="9"/>
      <c r="E11" s="9"/>
      <c r="F11" s="8"/>
      <c r="G11" s="8"/>
    </row>
    <row r="12" spans="1:15" ht="18" customHeight="1">
      <c r="A12" s="8"/>
      <c r="B12" s="8"/>
      <c r="C12" s="9"/>
      <c r="D12" s="9"/>
      <c r="E12" s="9"/>
      <c r="F12" s="8"/>
      <c r="G12" s="8"/>
    </row>
    <row r="13" spans="1:15" ht="18" customHeight="1">
      <c r="A13" s="8"/>
      <c r="B13" s="8"/>
      <c r="C13" s="9"/>
      <c r="D13" s="9"/>
      <c r="E13" s="9"/>
      <c r="F13" s="8"/>
      <c r="G13" s="8"/>
    </row>
    <row r="14" spans="1:15" ht="18" customHeight="1">
      <c r="A14" s="8"/>
      <c r="B14" s="8"/>
      <c r="C14" s="9"/>
      <c r="D14" s="9"/>
      <c r="E14" s="9"/>
      <c r="F14" s="8"/>
      <c r="G14" s="8"/>
    </row>
    <row r="15" spans="1:15" ht="18" customHeight="1">
      <c r="A15" s="8"/>
      <c r="B15" s="8"/>
      <c r="C15" s="9"/>
      <c r="D15" s="9"/>
      <c r="E15" s="9"/>
      <c r="F15" s="8"/>
      <c r="G15" s="8"/>
    </row>
    <row r="16" spans="1:15" ht="30" customHeight="1">
      <c r="B16" s="371"/>
      <c r="C16" s="372"/>
      <c r="D16" s="372"/>
      <c r="E16" s="372"/>
      <c r="F16" s="373"/>
      <c r="G16" s="380" t="s">
        <v>68</v>
      </c>
      <c r="H16" s="380" t="s">
        <v>69</v>
      </c>
      <c r="I16" s="152"/>
      <c r="J16" s="383" t="s">
        <v>112</v>
      </c>
      <c r="K16" s="417"/>
      <c r="L16" s="417"/>
      <c r="M16" s="417"/>
      <c r="N16" s="418"/>
    </row>
    <row r="17" spans="1:14" ht="31.5" customHeight="1">
      <c r="B17" s="374"/>
      <c r="C17" s="375"/>
      <c r="D17" s="375"/>
      <c r="E17" s="375"/>
      <c r="F17" s="376"/>
      <c r="G17" s="381"/>
      <c r="H17" s="381"/>
      <c r="I17" s="152"/>
      <c r="J17" s="386" t="s">
        <v>317</v>
      </c>
      <c r="K17" s="250"/>
      <c r="L17" s="250"/>
      <c r="M17" s="250"/>
      <c r="N17" s="238"/>
    </row>
    <row r="18" spans="1:14" ht="16.5">
      <c r="B18" s="374"/>
      <c r="C18" s="375"/>
      <c r="D18" s="375"/>
      <c r="E18" s="375"/>
      <c r="F18" s="376"/>
      <c r="G18" s="381"/>
      <c r="H18" s="381"/>
      <c r="I18" s="152"/>
      <c r="J18" s="164" t="s">
        <v>361</v>
      </c>
      <c r="K18" s="164" t="s">
        <v>362</v>
      </c>
      <c r="L18" s="164" t="s">
        <v>363</v>
      </c>
      <c r="M18" s="198" t="s">
        <v>680</v>
      </c>
      <c r="N18" s="164" t="s">
        <v>681</v>
      </c>
    </row>
    <row r="19" spans="1:14" ht="24">
      <c r="B19" s="377"/>
      <c r="C19" s="378"/>
      <c r="D19" s="378"/>
      <c r="E19" s="378"/>
      <c r="F19" s="379"/>
      <c r="G19" s="382"/>
      <c r="H19" s="382"/>
      <c r="I19" s="1"/>
      <c r="J19" s="181" t="s">
        <v>396</v>
      </c>
      <c r="K19" s="181" t="s">
        <v>397</v>
      </c>
      <c r="L19" s="181" t="s">
        <v>398</v>
      </c>
      <c r="M19" s="181" t="s">
        <v>506</v>
      </c>
      <c r="N19" s="181" t="s">
        <v>454</v>
      </c>
    </row>
    <row r="20" spans="1:14" ht="17.45" customHeight="1">
      <c r="A20" s="11"/>
      <c r="B20" s="12"/>
      <c r="C20" s="13"/>
      <c r="D20" s="13"/>
      <c r="E20" s="12"/>
      <c r="F20" s="12"/>
      <c r="G20" s="14"/>
      <c r="H20" s="15"/>
      <c r="I20" s="13"/>
      <c r="J20" s="16"/>
      <c r="K20" s="16"/>
      <c r="L20" s="16"/>
      <c r="M20" s="16"/>
      <c r="N20" s="16"/>
    </row>
    <row r="21" spans="1:14" ht="20.100000000000001" customHeight="1">
      <c r="B21" s="482" t="s">
        <v>116</v>
      </c>
      <c r="C21" s="391" t="s">
        <v>92</v>
      </c>
      <c r="D21" s="392"/>
      <c r="E21" s="392"/>
      <c r="F21" s="393"/>
      <c r="G21" s="165" t="s">
        <v>73</v>
      </c>
      <c r="H21" s="34" t="s">
        <v>93</v>
      </c>
      <c r="I21" s="32"/>
      <c r="J21" s="10" t="s">
        <v>3</v>
      </c>
      <c r="K21" s="10" t="s">
        <v>3</v>
      </c>
      <c r="L21" s="10" t="s">
        <v>3</v>
      </c>
      <c r="M21" s="10" t="s">
        <v>3</v>
      </c>
      <c r="N21" s="10" t="s">
        <v>3</v>
      </c>
    </row>
    <row r="22" spans="1:14" ht="20.100000000000001" customHeight="1">
      <c r="B22" s="483"/>
      <c r="C22" s="394"/>
      <c r="D22" s="395"/>
      <c r="E22" s="395"/>
      <c r="F22" s="396"/>
      <c r="G22" s="166" t="s">
        <v>245</v>
      </c>
      <c r="H22" s="34" t="s">
        <v>94</v>
      </c>
      <c r="I22" s="32"/>
      <c r="J22" s="10" t="s">
        <v>3</v>
      </c>
      <c r="K22" s="10" t="s">
        <v>3</v>
      </c>
      <c r="L22" s="10" t="s">
        <v>3</v>
      </c>
      <c r="M22" s="10" t="s">
        <v>3</v>
      </c>
      <c r="N22" s="10" t="s">
        <v>3</v>
      </c>
    </row>
    <row r="23" spans="1:14" ht="20.100000000000001" customHeight="1">
      <c r="B23" s="484"/>
      <c r="C23" s="397"/>
      <c r="D23" s="398"/>
      <c r="E23" s="398"/>
      <c r="F23" s="399"/>
      <c r="G23" s="166" t="s">
        <v>321</v>
      </c>
      <c r="H23" s="18" t="s">
        <v>95</v>
      </c>
      <c r="I23" s="32"/>
      <c r="J23" s="10" t="s">
        <v>3</v>
      </c>
      <c r="K23" s="10" t="s">
        <v>3</v>
      </c>
      <c r="L23" s="10" t="s">
        <v>3</v>
      </c>
      <c r="M23" s="10" t="s">
        <v>3</v>
      </c>
      <c r="N23" s="10" t="s">
        <v>3</v>
      </c>
    </row>
    <row r="24" spans="1:14" ht="20.100000000000001" customHeight="1">
      <c r="B24" s="35"/>
      <c r="C24" s="15"/>
      <c r="D24" s="17"/>
      <c r="E24" s="15"/>
      <c r="F24" s="15"/>
      <c r="G24" s="171" t="s">
        <v>76</v>
      </c>
      <c r="H24" s="14"/>
      <c r="I24" s="23"/>
      <c r="J24" s="24"/>
      <c r="K24" s="36"/>
      <c r="L24" s="36"/>
      <c r="M24" s="36"/>
      <c r="N24" s="36"/>
    </row>
    <row r="25" spans="1:14" ht="20.100000000000001" customHeight="1">
      <c r="B25" s="482" t="s">
        <v>118</v>
      </c>
      <c r="C25" s="391" t="s">
        <v>96</v>
      </c>
      <c r="D25" s="392"/>
      <c r="E25" s="392"/>
      <c r="F25" s="393"/>
      <c r="G25" s="167" t="s">
        <v>97</v>
      </c>
      <c r="H25" s="26" t="s">
        <v>98</v>
      </c>
      <c r="I25" s="20"/>
      <c r="J25" s="37" t="s">
        <v>3</v>
      </c>
      <c r="K25" s="37" t="s">
        <v>3</v>
      </c>
      <c r="L25" s="37" t="s">
        <v>99</v>
      </c>
      <c r="M25" s="37" t="s">
        <v>99</v>
      </c>
      <c r="N25" s="37" t="s">
        <v>99</v>
      </c>
    </row>
    <row r="26" spans="1:14" ht="20.100000000000001" customHeight="1">
      <c r="B26" s="483"/>
      <c r="C26" s="394"/>
      <c r="D26" s="395"/>
      <c r="E26" s="395"/>
      <c r="F26" s="396"/>
      <c r="G26" s="166" t="s">
        <v>322</v>
      </c>
      <c r="H26" s="26" t="s">
        <v>100</v>
      </c>
      <c r="I26" s="20"/>
      <c r="J26" s="37" t="s">
        <v>3</v>
      </c>
      <c r="K26" s="37" t="s">
        <v>3</v>
      </c>
      <c r="L26" s="37" t="s">
        <v>3</v>
      </c>
      <c r="M26" s="37" t="s">
        <v>3</v>
      </c>
      <c r="N26" s="37" t="s">
        <v>99</v>
      </c>
    </row>
    <row r="27" spans="1:14" ht="20.100000000000001" customHeight="1">
      <c r="B27" s="483"/>
      <c r="C27" s="394"/>
      <c r="D27" s="395"/>
      <c r="E27" s="395"/>
      <c r="F27" s="396"/>
      <c r="G27" s="166" t="s">
        <v>323</v>
      </c>
      <c r="H27" s="26" t="s">
        <v>101</v>
      </c>
      <c r="I27" s="20"/>
      <c r="J27" s="10" t="s">
        <v>99</v>
      </c>
      <c r="K27" s="37" t="s">
        <v>4</v>
      </c>
      <c r="L27" s="37" t="s">
        <v>3</v>
      </c>
      <c r="M27" s="37" t="s">
        <v>3</v>
      </c>
      <c r="N27" s="37" t="s">
        <v>3</v>
      </c>
    </row>
    <row r="28" spans="1:14" ht="20.100000000000001" customHeight="1">
      <c r="B28" s="483"/>
      <c r="C28" s="394"/>
      <c r="D28" s="395"/>
      <c r="E28" s="395"/>
      <c r="F28" s="396"/>
      <c r="G28" s="166" t="s">
        <v>324</v>
      </c>
      <c r="H28" s="21" t="s">
        <v>102</v>
      </c>
      <c r="I28" s="20"/>
      <c r="J28" s="10" t="s">
        <v>99</v>
      </c>
      <c r="K28" s="10" t="s">
        <v>99</v>
      </c>
      <c r="L28" s="10" t="s">
        <v>4</v>
      </c>
      <c r="M28" s="37" t="s">
        <v>4</v>
      </c>
      <c r="N28" s="37" t="s">
        <v>3</v>
      </c>
    </row>
    <row r="29" spans="1:14" ht="20.100000000000001" customHeight="1">
      <c r="B29" s="484"/>
      <c r="C29" s="397"/>
      <c r="D29" s="398"/>
      <c r="E29" s="398"/>
      <c r="F29" s="399"/>
      <c r="G29" s="166" t="s">
        <v>104</v>
      </c>
      <c r="H29" s="21" t="s">
        <v>105</v>
      </c>
      <c r="I29" s="20"/>
      <c r="J29" s="10" t="s">
        <v>99</v>
      </c>
      <c r="K29" s="10" t="s">
        <v>99</v>
      </c>
      <c r="L29" s="10" t="s">
        <v>99</v>
      </c>
      <c r="M29" s="10" t="s">
        <v>4</v>
      </c>
      <c r="N29" s="10" t="s">
        <v>4</v>
      </c>
    </row>
    <row r="30" spans="1:14" ht="17.45" customHeight="1">
      <c r="A30" s="11"/>
      <c r="B30" s="12"/>
      <c r="C30" s="13"/>
      <c r="D30" s="13"/>
      <c r="E30" s="12"/>
      <c r="F30" s="12"/>
      <c r="G30" s="171" t="s">
        <v>76</v>
      </c>
      <c r="H30" s="15"/>
      <c r="I30" s="13"/>
      <c r="J30" s="16"/>
      <c r="K30" s="16"/>
      <c r="L30" s="16"/>
      <c r="M30" s="16"/>
      <c r="N30" s="16"/>
    </row>
    <row r="31" spans="1:14" ht="24.95" customHeight="1">
      <c r="B31" s="482" t="s">
        <v>119</v>
      </c>
      <c r="C31" s="408" t="s">
        <v>70</v>
      </c>
      <c r="D31" s="17"/>
      <c r="E31" s="391" t="s">
        <v>87</v>
      </c>
      <c r="F31" s="393"/>
      <c r="G31" s="168" t="s">
        <v>73</v>
      </c>
      <c r="H31" s="18" t="s">
        <v>5</v>
      </c>
      <c r="J31" s="10" t="s">
        <v>3</v>
      </c>
      <c r="K31" s="10" t="s">
        <v>3</v>
      </c>
      <c r="L31" s="10" t="s">
        <v>3</v>
      </c>
      <c r="M31" s="10" t="s">
        <v>3</v>
      </c>
      <c r="N31" s="10" t="s">
        <v>3</v>
      </c>
    </row>
    <row r="32" spans="1:14" ht="24.95" customHeight="1">
      <c r="B32" s="484"/>
      <c r="C32" s="410"/>
      <c r="D32" s="17"/>
      <c r="E32" s="397"/>
      <c r="F32" s="399"/>
      <c r="G32" s="169" t="s">
        <v>88</v>
      </c>
      <c r="H32" s="207" t="s">
        <v>368</v>
      </c>
      <c r="J32" s="10" t="s">
        <v>3</v>
      </c>
      <c r="K32" s="10" t="s">
        <v>3</v>
      </c>
      <c r="L32" s="10" t="s">
        <v>3</v>
      </c>
      <c r="M32" s="10" t="s">
        <v>3</v>
      </c>
      <c r="N32" s="10" t="s">
        <v>3</v>
      </c>
    </row>
    <row r="33" spans="2:15" ht="16.5" customHeight="1">
      <c r="B33" s="29"/>
      <c r="C33" s="17"/>
      <c r="E33" s="17"/>
      <c r="F33" s="1"/>
      <c r="G33" s="30"/>
      <c r="H33" s="31"/>
      <c r="J33" s="485" t="s">
        <v>843</v>
      </c>
      <c r="K33" s="485"/>
      <c r="L33" s="485"/>
      <c r="M33" s="485"/>
      <c r="N33" s="485"/>
    </row>
    <row r="34" spans="2:15" ht="16.5">
      <c r="B34" s="29"/>
      <c r="C34" s="17"/>
      <c r="E34" s="17"/>
      <c r="F34" s="1"/>
      <c r="G34" s="30"/>
      <c r="H34" s="32"/>
      <c r="J34" s="120" t="s">
        <v>844</v>
      </c>
      <c r="K34" s="16"/>
      <c r="L34" s="16"/>
      <c r="M34" s="16"/>
      <c r="N34" s="16"/>
    </row>
    <row r="35" spans="2:15" ht="17.45" customHeight="1" thickBot="1"/>
    <row r="36" spans="2:15" ht="17.45" customHeight="1" thickTop="1">
      <c r="B36" s="33"/>
      <c r="C36" s="33"/>
      <c r="D36" s="33"/>
      <c r="E36" s="33"/>
      <c r="F36" s="33"/>
      <c r="G36" s="33"/>
      <c r="H36" s="33"/>
      <c r="I36" s="33"/>
      <c r="J36" s="33"/>
      <c r="K36" s="33"/>
      <c r="L36" s="136"/>
      <c r="M36" s="136"/>
      <c r="N36" s="33"/>
      <c r="O36" s="33"/>
    </row>
    <row r="37" spans="2:15" ht="21">
      <c r="B37" s="39" t="s">
        <v>109</v>
      </c>
    </row>
    <row r="38" spans="2:15" ht="20.100000000000001" customHeight="1">
      <c r="B38" s="2" t="s">
        <v>90</v>
      </c>
    </row>
    <row r="39" spans="2:15" ht="20.100000000000001" customHeight="1">
      <c r="B39" s="2" t="s">
        <v>91</v>
      </c>
    </row>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92" spans="11:11" ht="19.5">
      <c r="K92" s="223" t="s">
        <v>845</v>
      </c>
    </row>
  </sheetData>
  <mergeCells count="14">
    <mergeCell ref="J33:N33"/>
    <mergeCell ref="A1:G1"/>
    <mergeCell ref="J16:N16"/>
    <mergeCell ref="J17:N17"/>
    <mergeCell ref="B25:B29"/>
    <mergeCell ref="C25:F29"/>
    <mergeCell ref="B16:F19"/>
    <mergeCell ref="G16:G19"/>
    <mergeCell ref="H16:H19"/>
    <mergeCell ref="B31:B32"/>
    <mergeCell ref="C31:C32"/>
    <mergeCell ref="E31:F32"/>
    <mergeCell ref="B21:B23"/>
    <mergeCell ref="C21:F23"/>
  </mergeCells>
  <phoneticPr fontId="1"/>
  <hyperlinks>
    <hyperlink ref="A1:G1" location="_T形スペーサ" display="製品対象リストへ戻る" xr:uid="{00000000-0004-0000-1E00-000000000000}"/>
  </hyperlinks>
  <pageMargins left="0.78740157480314965" right="0.19685039370078741" top="0.31496062992125984" bottom="0.19685039370078741" header="0.27559055118110237" footer="0.15748031496062992"/>
  <pageSetup paperSize="9" scale="61" orientation="portrait" r:id="rId1"/>
  <headerFooter alignWithMargins="0"/>
  <ignoredErrors>
    <ignoredError sqref="J18:N18 G25:G32"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92D050"/>
  </sheetPr>
  <dimension ref="A1:O63"/>
  <sheetViews>
    <sheetView showGridLines="0" topLeftCell="A17" zoomScaleNormal="100" zoomScaleSheetLayoutView="100" workbookViewId="0">
      <selection activeCell="P43" sqref="P43"/>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126</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18" customHeight="1">
      <c r="A11" s="8"/>
      <c r="B11" s="8"/>
      <c r="C11" s="9"/>
      <c r="D11" s="9"/>
      <c r="E11" s="9"/>
      <c r="F11" s="8"/>
      <c r="G11" s="8"/>
    </row>
    <row r="12" spans="1:15" ht="18" customHeight="1">
      <c r="A12" s="8"/>
      <c r="B12" s="8"/>
      <c r="C12" s="9"/>
      <c r="D12" s="9"/>
      <c r="E12" s="9"/>
      <c r="F12" s="8"/>
      <c r="G12" s="8"/>
    </row>
    <row r="13" spans="1:15" ht="18" customHeight="1">
      <c r="A13" s="8"/>
      <c r="B13" s="8"/>
      <c r="C13" s="9"/>
      <c r="D13" s="9"/>
      <c r="E13" s="9"/>
      <c r="F13" s="8"/>
      <c r="G13" s="8"/>
    </row>
    <row r="14" spans="1:15" ht="18" customHeight="1">
      <c r="A14" s="8"/>
      <c r="B14" s="8"/>
      <c r="C14" s="9"/>
      <c r="D14" s="9"/>
      <c r="E14" s="9"/>
      <c r="F14" s="8"/>
      <c r="G14" s="8"/>
    </row>
    <row r="15" spans="1:15" ht="18" customHeight="1">
      <c r="A15" s="8"/>
      <c r="B15" s="8"/>
      <c r="C15" s="9"/>
      <c r="D15" s="9"/>
      <c r="E15" s="9"/>
      <c r="F15" s="8"/>
      <c r="G15" s="8"/>
    </row>
    <row r="16" spans="1:15" ht="18" customHeight="1">
      <c r="A16" s="8"/>
      <c r="B16" s="8"/>
      <c r="C16" s="9"/>
      <c r="D16" s="9"/>
      <c r="E16" s="9"/>
      <c r="F16" s="8"/>
      <c r="G16" s="8"/>
    </row>
    <row r="17" spans="1:14" ht="18" customHeight="1">
      <c r="A17" s="8"/>
      <c r="B17" s="8"/>
      <c r="C17" s="9"/>
      <c r="D17" s="9"/>
      <c r="E17" s="9"/>
      <c r="F17" s="8"/>
      <c r="G17" s="8"/>
    </row>
    <row r="18" spans="1:14" ht="30" customHeight="1">
      <c r="B18" s="371"/>
      <c r="C18" s="372"/>
      <c r="D18" s="372"/>
      <c r="E18" s="372"/>
      <c r="F18" s="373"/>
      <c r="G18" s="380" t="s">
        <v>68</v>
      </c>
      <c r="H18" s="380" t="s">
        <v>69</v>
      </c>
      <c r="I18" s="152"/>
      <c r="J18" s="383" t="s">
        <v>112</v>
      </c>
      <c r="K18" s="417"/>
      <c r="L18" s="417"/>
      <c r="M18" s="417"/>
      <c r="N18" s="418"/>
    </row>
    <row r="19" spans="1:14" ht="31.5" customHeight="1">
      <c r="B19" s="374"/>
      <c r="C19" s="375"/>
      <c r="D19" s="375"/>
      <c r="E19" s="375"/>
      <c r="F19" s="376"/>
      <c r="G19" s="381"/>
      <c r="H19" s="381"/>
      <c r="I19" s="152"/>
      <c r="J19" s="386" t="s">
        <v>317</v>
      </c>
      <c r="K19" s="250"/>
      <c r="L19" s="250"/>
      <c r="M19" s="250"/>
      <c r="N19" s="238"/>
    </row>
    <row r="20" spans="1:14" ht="16.5">
      <c r="B20" s="374"/>
      <c r="C20" s="375"/>
      <c r="D20" s="375"/>
      <c r="E20" s="375"/>
      <c r="F20" s="376"/>
      <c r="G20" s="381"/>
      <c r="H20" s="381"/>
      <c r="I20" s="152"/>
      <c r="J20" s="164" t="s">
        <v>364</v>
      </c>
      <c r="K20" s="164" t="s">
        <v>320</v>
      </c>
      <c r="L20" s="164" t="s">
        <v>365</v>
      </c>
      <c r="M20" s="198" t="s">
        <v>684</v>
      </c>
      <c r="N20" s="164" t="s">
        <v>685</v>
      </c>
    </row>
    <row r="21" spans="1:14" ht="24">
      <c r="B21" s="377"/>
      <c r="C21" s="378"/>
      <c r="D21" s="378"/>
      <c r="E21" s="378"/>
      <c r="F21" s="379"/>
      <c r="G21" s="382"/>
      <c r="H21" s="382"/>
      <c r="I21" s="1"/>
      <c r="J21" s="181" t="s">
        <v>396</v>
      </c>
      <c r="K21" s="181" t="s">
        <v>397</v>
      </c>
      <c r="L21" s="181" t="s">
        <v>398</v>
      </c>
      <c r="M21" s="181" t="s">
        <v>506</v>
      </c>
      <c r="N21" s="181" t="s">
        <v>454</v>
      </c>
    </row>
    <row r="22" spans="1:14" ht="17.45" customHeight="1">
      <c r="A22" s="11"/>
      <c r="B22" s="12"/>
      <c r="C22" s="13"/>
      <c r="D22" s="13"/>
      <c r="E22" s="12"/>
      <c r="F22" s="12"/>
      <c r="G22" s="14"/>
      <c r="H22" s="15"/>
      <c r="I22" s="13"/>
      <c r="J22" s="16"/>
      <c r="K22" s="16"/>
      <c r="L22" s="16"/>
      <c r="M22" s="16"/>
      <c r="N22" s="16"/>
    </row>
    <row r="23" spans="1:14" ht="20.100000000000001" customHeight="1">
      <c r="B23" s="482" t="s">
        <v>116</v>
      </c>
      <c r="C23" s="391" t="s">
        <v>92</v>
      </c>
      <c r="D23" s="392"/>
      <c r="E23" s="392"/>
      <c r="F23" s="393"/>
      <c r="G23" s="165" t="s">
        <v>73</v>
      </c>
      <c r="H23" s="34" t="s">
        <v>93</v>
      </c>
      <c r="I23" s="32"/>
      <c r="J23" s="10" t="s">
        <v>3</v>
      </c>
      <c r="K23" s="10" t="s">
        <v>3</v>
      </c>
      <c r="L23" s="10" t="s">
        <v>3</v>
      </c>
      <c r="M23" s="10" t="s">
        <v>3</v>
      </c>
      <c r="N23" s="10" t="s">
        <v>3</v>
      </c>
    </row>
    <row r="24" spans="1:14" ht="20.100000000000001" customHeight="1">
      <c r="B24" s="483"/>
      <c r="C24" s="394"/>
      <c r="D24" s="395"/>
      <c r="E24" s="395"/>
      <c r="F24" s="396"/>
      <c r="G24" s="166" t="s">
        <v>245</v>
      </c>
      <c r="H24" s="34" t="s">
        <v>94</v>
      </c>
      <c r="I24" s="32"/>
      <c r="J24" s="10" t="s">
        <v>3</v>
      </c>
      <c r="K24" s="10" t="s">
        <v>3</v>
      </c>
      <c r="L24" s="10" t="s">
        <v>3</v>
      </c>
      <c r="M24" s="10" t="s">
        <v>3</v>
      </c>
      <c r="N24" s="10" t="s">
        <v>3</v>
      </c>
    </row>
    <row r="25" spans="1:14" ht="20.100000000000001" customHeight="1">
      <c r="B25" s="484"/>
      <c r="C25" s="397"/>
      <c r="D25" s="398"/>
      <c r="E25" s="398"/>
      <c r="F25" s="399"/>
      <c r="G25" s="166" t="s">
        <v>321</v>
      </c>
      <c r="H25" s="18" t="s">
        <v>95</v>
      </c>
      <c r="I25" s="32"/>
      <c r="J25" s="10" t="s">
        <v>3</v>
      </c>
      <c r="K25" s="10" t="s">
        <v>3</v>
      </c>
      <c r="L25" s="10" t="s">
        <v>3</v>
      </c>
      <c r="M25" s="10" t="s">
        <v>3</v>
      </c>
      <c r="N25" s="10" t="s">
        <v>3</v>
      </c>
    </row>
    <row r="26" spans="1:14" ht="20.100000000000001" customHeight="1">
      <c r="B26" s="35"/>
      <c r="C26" s="15"/>
      <c r="D26" s="17"/>
      <c r="E26" s="15"/>
      <c r="F26" s="15"/>
      <c r="G26" s="171" t="s">
        <v>76</v>
      </c>
      <c r="H26" s="14"/>
      <c r="I26" s="23"/>
      <c r="J26" s="24"/>
      <c r="K26" s="36"/>
      <c r="L26" s="36"/>
      <c r="M26" s="36"/>
      <c r="N26" s="36"/>
    </row>
    <row r="27" spans="1:14" ht="20.100000000000001" customHeight="1">
      <c r="B27" s="482" t="s">
        <v>120</v>
      </c>
      <c r="C27" s="391" t="s">
        <v>96</v>
      </c>
      <c r="D27" s="392"/>
      <c r="E27" s="392"/>
      <c r="F27" s="393"/>
      <c r="G27" s="167" t="s">
        <v>97</v>
      </c>
      <c r="H27" s="26" t="s">
        <v>98</v>
      </c>
      <c r="I27" s="20"/>
      <c r="J27" s="37" t="s">
        <v>3</v>
      </c>
      <c r="K27" s="37" t="s">
        <v>3</v>
      </c>
      <c r="L27" s="37" t="s">
        <v>99</v>
      </c>
      <c r="M27" s="37" t="s">
        <v>99</v>
      </c>
      <c r="N27" s="37" t="s">
        <v>99</v>
      </c>
    </row>
    <row r="28" spans="1:14" ht="20.100000000000001" customHeight="1">
      <c r="B28" s="483"/>
      <c r="C28" s="394"/>
      <c r="D28" s="395"/>
      <c r="E28" s="395"/>
      <c r="F28" s="396"/>
      <c r="G28" s="166" t="s">
        <v>322</v>
      </c>
      <c r="H28" s="26" t="s">
        <v>100</v>
      </c>
      <c r="I28" s="20"/>
      <c r="J28" s="37" t="s">
        <v>3</v>
      </c>
      <c r="K28" s="37" t="s">
        <v>3</v>
      </c>
      <c r="L28" s="37" t="s">
        <v>3</v>
      </c>
      <c r="M28" s="37" t="s">
        <v>4</v>
      </c>
      <c r="N28" s="37" t="s">
        <v>99</v>
      </c>
    </row>
    <row r="29" spans="1:14" ht="20.100000000000001" customHeight="1">
      <c r="B29" s="483"/>
      <c r="C29" s="394"/>
      <c r="D29" s="395"/>
      <c r="E29" s="395"/>
      <c r="F29" s="396"/>
      <c r="G29" s="166" t="s">
        <v>323</v>
      </c>
      <c r="H29" s="26" t="s">
        <v>101</v>
      </c>
      <c r="I29" s="20"/>
      <c r="J29" s="10" t="s">
        <v>99</v>
      </c>
      <c r="K29" s="37" t="s">
        <v>3</v>
      </c>
      <c r="L29" s="37" t="s">
        <v>3</v>
      </c>
      <c r="M29" s="37" t="s">
        <v>3</v>
      </c>
      <c r="N29" s="37" t="s">
        <v>3</v>
      </c>
    </row>
    <row r="30" spans="1:14" ht="20.100000000000001" customHeight="1">
      <c r="B30" s="483"/>
      <c r="C30" s="394"/>
      <c r="D30" s="395"/>
      <c r="E30" s="395"/>
      <c r="F30" s="396"/>
      <c r="G30" s="166" t="s">
        <v>324</v>
      </c>
      <c r="H30" s="21" t="s">
        <v>102</v>
      </c>
      <c r="I30" s="20"/>
      <c r="J30" s="10" t="s">
        <v>99</v>
      </c>
      <c r="K30" s="10" t="s">
        <v>99</v>
      </c>
      <c r="L30" s="37" t="s">
        <v>3</v>
      </c>
      <c r="M30" s="37" t="s">
        <v>3</v>
      </c>
      <c r="N30" s="37" t="s">
        <v>3</v>
      </c>
    </row>
    <row r="31" spans="1:14" ht="20.100000000000001" customHeight="1">
      <c r="B31" s="484"/>
      <c r="C31" s="397"/>
      <c r="D31" s="398"/>
      <c r="E31" s="398"/>
      <c r="F31" s="399"/>
      <c r="G31" s="167" t="s">
        <v>104</v>
      </c>
      <c r="H31" s="21" t="s">
        <v>105</v>
      </c>
      <c r="I31" s="20"/>
      <c r="J31" s="10" t="s">
        <v>99</v>
      </c>
      <c r="K31" s="10" t="s">
        <v>99</v>
      </c>
      <c r="L31" s="10" t="s">
        <v>99</v>
      </c>
      <c r="M31" s="10" t="s">
        <v>3</v>
      </c>
      <c r="N31" s="10" t="s">
        <v>3</v>
      </c>
    </row>
    <row r="32" spans="1:14" ht="17.45" customHeight="1">
      <c r="A32" s="11"/>
      <c r="B32" s="12"/>
      <c r="C32" s="13"/>
      <c r="D32" s="13"/>
      <c r="E32" s="12"/>
      <c r="F32" s="12"/>
      <c r="G32" s="171" t="s">
        <v>76</v>
      </c>
      <c r="H32" s="15"/>
      <c r="I32" s="13"/>
      <c r="J32" s="16"/>
      <c r="K32" s="16"/>
      <c r="L32" s="16"/>
      <c r="M32" s="16"/>
      <c r="N32" s="16"/>
    </row>
    <row r="33" spans="2:15" ht="24.95" customHeight="1">
      <c r="B33" s="482" t="s">
        <v>119</v>
      </c>
      <c r="C33" s="408" t="s">
        <v>70</v>
      </c>
      <c r="D33" s="17"/>
      <c r="E33" s="391" t="s">
        <v>87</v>
      </c>
      <c r="F33" s="393"/>
      <c r="G33" s="168" t="s">
        <v>73</v>
      </c>
      <c r="H33" s="18" t="s">
        <v>5</v>
      </c>
      <c r="J33" s="10" t="s">
        <v>3</v>
      </c>
      <c r="K33" s="10" t="s">
        <v>3</v>
      </c>
      <c r="L33" s="10" t="s">
        <v>3</v>
      </c>
      <c r="M33" s="10" t="s">
        <v>3</v>
      </c>
      <c r="N33" s="10" t="s">
        <v>3</v>
      </c>
    </row>
    <row r="34" spans="2:15" ht="24.95" customHeight="1">
      <c r="B34" s="484"/>
      <c r="C34" s="410"/>
      <c r="D34" s="17"/>
      <c r="E34" s="397"/>
      <c r="F34" s="399"/>
      <c r="G34" s="169" t="s">
        <v>88</v>
      </c>
      <c r="H34" s="207" t="s">
        <v>369</v>
      </c>
      <c r="J34" s="10" t="s">
        <v>3</v>
      </c>
      <c r="K34" s="10" t="s">
        <v>3</v>
      </c>
      <c r="L34" s="10" t="s">
        <v>3</v>
      </c>
      <c r="M34" s="10" t="s">
        <v>3</v>
      </c>
      <c r="N34" s="10" t="s">
        <v>99</v>
      </c>
    </row>
    <row r="35" spans="2:15" ht="17.45" customHeight="1">
      <c r="J35" s="485" t="s">
        <v>843</v>
      </c>
      <c r="K35" s="485"/>
      <c r="L35" s="485"/>
      <c r="M35" s="485"/>
      <c r="N35" s="485"/>
    </row>
    <row r="36" spans="2:15" ht="17.45" customHeight="1">
      <c r="J36" s="120" t="s">
        <v>844</v>
      </c>
      <c r="K36" s="16"/>
      <c r="L36" s="16"/>
      <c r="M36" s="16"/>
      <c r="N36" s="16"/>
    </row>
    <row r="37" spans="2:15" ht="17.45" customHeight="1" thickBot="1"/>
    <row r="38" spans="2:15" ht="17.45" customHeight="1" thickTop="1">
      <c r="B38" s="33"/>
      <c r="C38" s="33"/>
      <c r="D38" s="33"/>
      <c r="E38" s="33"/>
      <c r="F38" s="33"/>
      <c r="G38" s="33"/>
      <c r="H38" s="33"/>
      <c r="I38" s="33"/>
      <c r="J38" s="33"/>
      <c r="K38" s="33"/>
      <c r="L38" s="136"/>
      <c r="M38" s="136"/>
      <c r="N38" s="33"/>
      <c r="O38" s="33"/>
    </row>
    <row r="39" spans="2:15" ht="20.100000000000001" customHeight="1"/>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sheetData>
  <mergeCells count="14">
    <mergeCell ref="J35:N35"/>
    <mergeCell ref="B33:B34"/>
    <mergeCell ref="C33:C34"/>
    <mergeCell ref="E33:F34"/>
    <mergeCell ref="B23:B25"/>
    <mergeCell ref="C23:F25"/>
    <mergeCell ref="A1:G1"/>
    <mergeCell ref="J18:N18"/>
    <mergeCell ref="J19:N19"/>
    <mergeCell ref="B27:B31"/>
    <mergeCell ref="C27:F31"/>
    <mergeCell ref="B18:F21"/>
    <mergeCell ref="G18:G21"/>
    <mergeCell ref="H18:H21"/>
  </mergeCells>
  <phoneticPr fontId="1"/>
  <hyperlinks>
    <hyperlink ref="A1:G1" location="_クロススペーサ" display="製品対象リストへ戻る" xr:uid="{00000000-0004-0000-1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7:G34 J20:N20"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92D050"/>
    <pageSetUpPr fitToPage="1"/>
  </sheetPr>
  <dimension ref="A1:O98"/>
  <sheetViews>
    <sheetView showGridLines="0" topLeftCell="A11" zoomScaleNormal="100" zoomScaleSheetLayoutView="100" workbookViewId="0">
      <selection activeCell="G17" sqref="G17"/>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12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0</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123</v>
      </c>
      <c r="C8" s="9"/>
      <c r="D8" s="9"/>
      <c r="E8" s="9"/>
      <c r="F8" s="8"/>
      <c r="G8" s="8"/>
    </row>
    <row r="9" spans="1:15" ht="18" customHeight="1">
      <c r="A9" s="8"/>
      <c r="B9" s="42" t="s">
        <v>761</v>
      </c>
      <c r="C9" s="9"/>
      <c r="D9" s="9"/>
      <c r="E9" s="9"/>
      <c r="F9" s="8"/>
      <c r="G9" s="8"/>
    </row>
    <row r="10" spans="1:15" ht="18" customHeight="1">
      <c r="A10" s="8"/>
      <c r="B10" s="8"/>
      <c r="C10" s="9"/>
      <c r="D10" s="9"/>
      <c r="E10" s="9"/>
      <c r="F10" s="8"/>
      <c r="G10" s="8"/>
    </row>
    <row r="11" spans="1:15" ht="30" customHeight="1">
      <c r="B11" s="371"/>
      <c r="C11" s="372"/>
      <c r="D11" s="372"/>
      <c r="E11" s="372"/>
      <c r="F11" s="373"/>
      <c r="G11" s="380" t="s">
        <v>68</v>
      </c>
      <c r="H11" s="380" t="s">
        <v>69</v>
      </c>
      <c r="I11" s="152"/>
      <c r="J11" s="383" t="s">
        <v>112</v>
      </c>
      <c r="K11" s="417"/>
      <c r="L11" s="417"/>
      <c r="M11" s="417"/>
      <c r="N11" s="418"/>
    </row>
    <row r="12" spans="1:15" ht="31.5" customHeight="1">
      <c r="B12" s="374"/>
      <c r="C12" s="375"/>
      <c r="D12" s="375"/>
      <c r="E12" s="375"/>
      <c r="F12" s="376"/>
      <c r="G12" s="381"/>
      <c r="H12" s="381"/>
      <c r="I12" s="152"/>
      <c r="J12" s="386" t="s">
        <v>317</v>
      </c>
      <c r="K12" s="250"/>
      <c r="L12" s="250"/>
      <c r="M12" s="250"/>
      <c r="N12" s="238"/>
    </row>
    <row r="13" spans="1:15" ht="16.5">
      <c r="B13" s="374"/>
      <c r="C13" s="375"/>
      <c r="D13" s="375"/>
      <c r="E13" s="375"/>
      <c r="F13" s="376"/>
      <c r="G13" s="381"/>
      <c r="H13" s="381"/>
      <c r="I13" s="152"/>
      <c r="J13" s="164" t="s">
        <v>356</v>
      </c>
      <c r="K13" s="164" t="s">
        <v>319</v>
      </c>
      <c r="L13" s="164" t="s">
        <v>357</v>
      </c>
      <c r="M13" s="198" t="s">
        <v>445</v>
      </c>
      <c r="N13" s="164" t="s">
        <v>446</v>
      </c>
    </row>
    <row r="14" spans="1:15" ht="24">
      <c r="B14" s="377"/>
      <c r="C14" s="378"/>
      <c r="D14" s="378"/>
      <c r="E14" s="378"/>
      <c r="F14" s="379"/>
      <c r="G14" s="382"/>
      <c r="H14" s="382"/>
      <c r="I14" s="1"/>
      <c r="J14" s="206" t="s">
        <v>314</v>
      </c>
      <c r="K14" s="206" t="s">
        <v>315</v>
      </c>
      <c r="L14" s="206" t="s">
        <v>316</v>
      </c>
      <c r="M14" s="181" t="s">
        <v>506</v>
      </c>
      <c r="N14" s="181" t="s">
        <v>454</v>
      </c>
    </row>
    <row r="15" spans="1:15" ht="17.45" customHeight="1">
      <c r="A15" s="11"/>
      <c r="B15" s="12"/>
      <c r="C15" s="13"/>
      <c r="D15" s="13"/>
      <c r="E15" s="12"/>
      <c r="F15" s="12"/>
      <c r="G15" s="14"/>
      <c r="H15" s="15"/>
      <c r="I15" s="13"/>
      <c r="J15" s="16"/>
      <c r="K15" s="16"/>
      <c r="L15" s="16"/>
      <c r="M15" s="16"/>
      <c r="N15" s="16"/>
    </row>
    <row r="16" spans="1:15" ht="20.100000000000001" customHeight="1">
      <c r="B16" s="486" t="s">
        <v>117</v>
      </c>
      <c r="C16" s="408" t="s">
        <v>70</v>
      </c>
      <c r="D16" s="17"/>
      <c r="E16" s="405" t="s">
        <v>71</v>
      </c>
      <c r="F16" s="380" t="s">
        <v>72</v>
      </c>
      <c r="G16" s="168" t="s">
        <v>73</v>
      </c>
      <c r="H16" s="205" t="s">
        <v>74</v>
      </c>
      <c r="I16" s="20"/>
      <c r="J16" s="10" t="s">
        <v>3</v>
      </c>
      <c r="K16" s="10" t="s">
        <v>3</v>
      </c>
      <c r="L16" s="10" t="s">
        <v>3</v>
      </c>
      <c r="M16" s="10" t="s">
        <v>3</v>
      </c>
      <c r="N16" s="10" t="s">
        <v>3</v>
      </c>
    </row>
    <row r="17" spans="2:15" ht="20.100000000000001" customHeight="1">
      <c r="B17" s="483"/>
      <c r="C17" s="409"/>
      <c r="D17" s="17"/>
      <c r="E17" s="405"/>
      <c r="F17" s="411"/>
      <c r="G17" s="167" t="s">
        <v>936</v>
      </c>
      <c r="H17" s="205" t="s">
        <v>75</v>
      </c>
      <c r="I17" s="20"/>
      <c r="J17" s="10" t="s">
        <v>3</v>
      </c>
      <c r="K17" s="10" t="s">
        <v>3</v>
      </c>
      <c r="L17" s="10" t="s">
        <v>3</v>
      </c>
      <c r="M17" s="10" t="s">
        <v>3</v>
      </c>
      <c r="N17" s="10" t="s">
        <v>3</v>
      </c>
    </row>
    <row r="18" spans="2:15" ht="20.100000000000001" customHeight="1">
      <c r="B18" s="483"/>
      <c r="C18" s="409"/>
      <c r="D18" s="17"/>
      <c r="E18" s="22"/>
      <c r="F18" s="22"/>
      <c r="G18" s="171" t="s">
        <v>76</v>
      </c>
      <c r="H18" s="22"/>
      <c r="I18" s="23"/>
      <c r="J18" s="24"/>
      <c r="K18" s="25"/>
      <c r="L18" s="25"/>
      <c r="M18" s="25"/>
      <c r="N18" s="25"/>
    </row>
    <row r="19" spans="2:15" ht="20.100000000000001" customHeight="1">
      <c r="B19" s="483"/>
      <c r="C19" s="409"/>
      <c r="D19" s="17"/>
      <c r="E19" s="405" t="s">
        <v>77</v>
      </c>
      <c r="F19" s="380" t="s">
        <v>78</v>
      </c>
      <c r="G19" s="168" t="s">
        <v>73</v>
      </c>
      <c r="H19" s="205" t="s">
        <v>79</v>
      </c>
      <c r="I19" s="20"/>
      <c r="J19" s="10" t="s">
        <v>3</v>
      </c>
      <c r="K19" s="10" t="s">
        <v>3</v>
      </c>
      <c r="L19" s="10" t="s">
        <v>3</v>
      </c>
      <c r="M19" s="10" t="s">
        <v>3</v>
      </c>
      <c r="N19" s="10" t="s">
        <v>3</v>
      </c>
    </row>
    <row r="20" spans="2:15" ht="20.100000000000001" customHeight="1">
      <c r="B20" s="483"/>
      <c r="C20" s="409"/>
      <c r="D20" s="17"/>
      <c r="E20" s="405"/>
      <c r="F20" s="411"/>
      <c r="G20" s="166" t="s">
        <v>358</v>
      </c>
      <c r="H20" s="205" t="s">
        <v>80</v>
      </c>
      <c r="I20" s="20"/>
      <c r="J20" s="10" t="s">
        <v>3</v>
      </c>
      <c r="K20" s="10" t="s">
        <v>3</v>
      </c>
      <c r="L20" s="10" t="s">
        <v>3</v>
      </c>
      <c r="M20" s="10" t="s">
        <v>3</v>
      </c>
      <c r="N20" s="10" t="s">
        <v>3</v>
      </c>
    </row>
    <row r="21" spans="2:15" ht="20.100000000000001" customHeight="1">
      <c r="B21" s="483"/>
      <c r="C21" s="409"/>
      <c r="D21" s="17"/>
      <c r="E21" s="405"/>
      <c r="F21" s="412"/>
      <c r="G21" s="167" t="s">
        <v>359</v>
      </c>
      <c r="H21" s="205" t="s">
        <v>81</v>
      </c>
      <c r="I21" s="20"/>
      <c r="J21" s="10" t="s">
        <v>3</v>
      </c>
      <c r="K21" s="10" t="s">
        <v>3</v>
      </c>
      <c r="L21" s="10" t="s">
        <v>3</v>
      </c>
      <c r="M21" s="10" t="s">
        <v>3</v>
      </c>
      <c r="N21" s="10" t="s">
        <v>3</v>
      </c>
    </row>
    <row r="22" spans="2:15" ht="20.100000000000001" customHeight="1">
      <c r="B22" s="483"/>
      <c r="C22" s="409"/>
      <c r="D22" s="17"/>
      <c r="E22" s="22"/>
      <c r="F22" s="22"/>
      <c r="G22" s="171" t="s">
        <v>76</v>
      </c>
      <c r="H22" s="22"/>
      <c r="I22" s="23"/>
      <c r="J22" s="24"/>
      <c r="K22" s="25"/>
      <c r="L22" s="25"/>
      <c r="M22" s="25"/>
      <c r="N22" s="25"/>
    </row>
    <row r="23" spans="2:15" ht="20.100000000000001" customHeight="1">
      <c r="B23" s="483"/>
      <c r="C23" s="409"/>
      <c r="E23" s="408" t="s">
        <v>82</v>
      </c>
      <c r="F23" s="380" t="s">
        <v>83</v>
      </c>
      <c r="G23" s="168" t="s">
        <v>73</v>
      </c>
      <c r="H23" s="18" t="s">
        <v>84</v>
      </c>
      <c r="J23" s="10" t="s">
        <v>3</v>
      </c>
      <c r="K23" s="10" t="s">
        <v>3</v>
      </c>
      <c r="L23" s="10" t="s">
        <v>3</v>
      </c>
      <c r="M23" s="10" t="s">
        <v>3</v>
      </c>
      <c r="N23" s="10" t="s">
        <v>3</v>
      </c>
    </row>
    <row r="24" spans="2:15" ht="20.100000000000001" customHeight="1">
      <c r="B24" s="483"/>
      <c r="C24" s="409"/>
      <c r="E24" s="410"/>
      <c r="F24" s="412"/>
      <c r="G24" s="169" t="s">
        <v>935</v>
      </c>
      <c r="H24" s="207" t="s">
        <v>85</v>
      </c>
      <c r="J24" s="10" t="s">
        <v>3</v>
      </c>
      <c r="K24" s="10" t="s">
        <v>3</v>
      </c>
      <c r="L24" s="10" t="s">
        <v>3</v>
      </c>
      <c r="M24" s="10" t="s">
        <v>3</v>
      </c>
      <c r="N24" s="10" t="s">
        <v>3</v>
      </c>
    </row>
    <row r="25" spans="2:15" ht="20.100000000000001" customHeight="1">
      <c r="B25" s="483"/>
      <c r="C25" s="409"/>
      <c r="D25" s="17"/>
      <c r="E25" s="22"/>
      <c r="F25" s="22"/>
      <c r="G25" s="171" t="s">
        <v>76</v>
      </c>
      <c r="H25" s="22"/>
      <c r="I25" s="23"/>
      <c r="J25" s="24"/>
      <c r="K25" s="25"/>
      <c r="L25" s="25"/>
      <c r="M25" s="25"/>
      <c r="N25" s="25"/>
    </row>
    <row r="26" spans="2:15" ht="20.100000000000001" customHeight="1">
      <c r="B26" s="483"/>
      <c r="C26" s="409"/>
      <c r="E26" s="408" t="s">
        <v>86</v>
      </c>
      <c r="F26" s="380" t="s">
        <v>87</v>
      </c>
      <c r="G26" s="168" t="s">
        <v>73</v>
      </c>
      <c r="H26" s="18" t="s">
        <v>5</v>
      </c>
      <c r="J26" s="10" t="s">
        <v>3</v>
      </c>
      <c r="K26" s="10" t="s">
        <v>3</v>
      </c>
      <c r="L26" s="10" t="s">
        <v>3</v>
      </c>
      <c r="M26" s="10" t="s">
        <v>3</v>
      </c>
      <c r="N26" s="10" t="s">
        <v>3</v>
      </c>
    </row>
    <row r="27" spans="2:15" ht="20.100000000000001" customHeight="1">
      <c r="B27" s="484"/>
      <c r="C27" s="410"/>
      <c r="E27" s="410"/>
      <c r="F27" s="412"/>
      <c r="G27" s="169" t="s">
        <v>88</v>
      </c>
      <c r="H27" s="207" t="s">
        <v>368</v>
      </c>
      <c r="J27" s="10" t="s">
        <v>3</v>
      </c>
      <c r="K27" s="10" t="s">
        <v>3</v>
      </c>
      <c r="L27" s="10" t="s">
        <v>3</v>
      </c>
      <c r="M27" s="10" t="s">
        <v>3</v>
      </c>
      <c r="N27" s="10" t="s">
        <v>3</v>
      </c>
    </row>
    <row r="28" spans="2:15">
      <c r="B28" s="29"/>
      <c r="C28" s="17"/>
      <c r="E28" s="31" t="s">
        <v>310</v>
      </c>
      <c r="F28" s="1"/>
      <c r="G28" s="30"/>
      <c r="J28" s="120"/>
      <c r="K28" s="121"/>
      <c r="L28" s="121"/>
      <c r="M28" s="121"/>
      <c r="N28" s="121"/>
    </row>
    <row r="29" spans="2:15">
      <c r="B29" s="29"/>
      <c r="C29" s="17"/>
      <c r="E29" s="31" t="s">
        <v>311</v>
      </c>
      <c r="F29" s="157"/>
      <c r="G29" s="158"/>
      <c r="H29" s="159"/>
      <c r="I29" s="160"/>
      <c r="J29" s="120"/>
      <c r="K29" s="121"/>
      <c r="L29" s="121"/>
      <c r="M29" s="121"/>
      <c r="N29" s="121"/>
    </row>
    <row r="30" spans="2:15" ht="17.45" customHeight="1" thickBot="1"/>
    <row r="31" spans="2:15" ht="17.45" customHeight="1" thickTop="1">
      <c r="B31" s="33"/>
      <c r="C31" s="33"/>
      <c r="D31" s="33"/>
      <c r="E31" s="33"/>
      <c r="F31" s="33"/>
      <c r="G31" s="33"/>
      <c r="H31" s="33"/>
      <c r="I31" s="33"/>
      <c r="J31" s="33"/>
      <c r="K31" s="33"/>
      <c r="L31" s="136"/>
      <c r="M31" s="136"/>
      <c r="N31" s="33"/>
      <c r="O31" s="33"/>
    </row>
    <row r="32" spans="2:15" ht="21">
      <c r="B32" s="39" t="s">
        <v>109</v>
      </c>
    </row>
    <row r="33" spans="2:2" ht="20.100000000000001" customHeight="1">
      <c r="B33" s="2" t="s">
        <v>90</v>
      </c>
    </row>
    <row r="34" spans="2:2" ht="20.100000000000001" customHeight="1">
      <c r="B34" s="2" t="s">
        <v>91</v>
      </c>
    </row>
    <row r="35" spans="2:2" ht="20.100000000000001" customHeight="1"/>
    <row r="98" spans="11:11" ht="19.5">
      <c r="K98" s="223" t="s">
        <v>845</v>
      </c>
    </row>
  </sheetData>
  <mergeCells count="16">
    <mergeCell ref="A1:G1"/>
    <mergeCell ref="J11:N11"/>
    <mergeCell ref="J12:N12"/>
    <mergeCell ref="B11:F14"/>
    <mergeCell ref="G11:G14"/>
    <mergeCell ref="H11:H14"/>
    <mergeCell ref="B16:B27"/>
    <mergeCell ref="C16:C27"/>
    <mergeCell ref="E16:E17"/>
    <mergeCell ref="F16:F17"/>
    <mergeCell ref="E19:E21"/>
    <mergeCell ref="F19:F21"/>
    <mergeCell ref="E23:E24"/>
    <mergeCell ref="F23:F24"/>
    <mergeCell ref="E26:E27"/>
    <mergeCell ref="F26:F27"/>
  </mergeCells>
  <phoneticPr fontId="1"/>
  <hyperlinks>
    <hyperlink ref="A1:G1" location="_圧力スイッチ" display="製品対象リストへ戻る" xr:uid="{00000000-0004-0000-1700-000000000000}"/>
  </hyperlinks>
  <pageMargins left="0.78740157480314965" right="0.19685039370078741" top="0.31496062992125984" bottom="0.19685039370078741" header="0.27559055118110237" footer="0.15748031496062992"/>
  <pageSetup paperSize="9" scale="63" orientation="portrait" r:id="rId1"/>
  <headerFooter alignWithMargins="0"/>
  <ignoredErrors>
    <ignoredError sqref="J13:N13"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A1:O63"/>
  <sheetViews>
    <sheetView showGridLines="0" topLeftCell="A13" zoomScaleNormal="100" zoomScaleSheetLayoutView="100" workbookViewId="0">
      <selection activeCell="G27" sqref="G27"/>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122</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121</v>
      </c>
      <c r="C8" s="9"/>
      <c r="D8" s="9"/>
      <c r="E8" s="9"/>
      <c r="F8" s="8"/>
      <c r="G8" s="8"/>
    </row>
    <row r="9" spans="1:15" ht="18" customHeight="1">
      <c r="A9" s="8"/>
      <c r="B9" s="42" t="s">
        <v>761</v>
      </c>
      <c r="C9" s="9"/>
      <c r="D9" s="9"/>
      <c r="E9" s="9"/>
      <c r="F9" s="8"/>
      <c r="G9" s="8"/>
    </row>
    <row r="10" spans="1:15" ht="18" customHeight="1">
      <c r="A10" s="8"/>
      <c r="B10" s="8"/>
      <c r="C10" s="9"/>
      <c r="D10" s="9"/>
      <c r="E10" s="9"/>
      <c r="F10" s="8"/>
      <c r="G10" s="8"/>
    </row>
    <row r="11" spans="1:15" ht="30" customHeight="1">
      <c r="B11" s="371"/>
      <c r="C11" s="372"/>
      <c r="D11" s="372"/>
      <c r="E11" s="372"/>
      <c r="F11" s="373"/>
      <c r="G11" s="380" t="s">
        <v>68</v>
      </c>
      <c r="H11" s="380" t="s">
        <v>69</v>
      </c>
      <c r="I11" s="152"/>
      <c r="J11" s="383" t="s">
        <v>112</v>
      </c>
      <c r="K11" s="417"/>
      <c r="L11" s="417"/>
      <c r="M11" s="417"/>
      <c r="N11" s="418"/>
    </row>
    <row r="12" spans="1:15" ht="31.5" customHeight="1">
      <c r="B12" s="374"/>
      <c r="C12" s="375"/>
      <c r="D12" s="375"/>
      <c r="E12" s="375"/>
      <c r="F12" s="376"/>
      <c r="G12" s="381"/>
      <c r="H12" s="381"/>
      <c r="I12" s="152"/>
      <c r="J12" s="386" t="s">
        <v>317</v>
      </c>
      <c r="K12" s="250"/>
      <c r="L12" s="250"/>
      <c r="M12" s="250"/>
      <c r="N12" s="238"/>
    </row>
    <row r="13" spans="1:15" ht="16.5">
      <c r="B13" s="374"/>
      <c r="C13" s="375"/>
      <c r="D13" s="375"/>
      <c r="E13" s="375"/>
      <c r="F13" s="376"/>
      <c r="G13" s="381"/>
      <c r="H13" s="381"/>
      <c r="I13" s="152"/>
      <c r="J13" s="164" t="s">
        <v>356</v>
      </c>
      <c r="K13" s="164" t="s">
        <v>319</v>
      </c>
      <c r="L13" s="164" t="s">
        <v>357</v>
      </c>
      <c r="M13" s="164" t="s">
        <v>445</v>
      </c>
      <c r="N13" s="164" t="s">
        <v>446</v>
      </c>
    </row>
    <row r="14" spans="1:15" ht="24">
      <c r="B14" s="377"/>
      <c r="C14" s="378"/>
      <c r="D14" s="378"/>
      <c r="E14" s="378"/>
      <c r="F14" s="379"/>
      <c r="G14" s="382"/>
      <c r="H14" s="382"/>
      <c r="I14" s="1"/>
      <c r="J14" s="206" t="s">
        <v>314</v>
      </c>
      <c r="K14" s="206" t="s">
        <v>315</v>
      </c>
      <c r="L14" s="206" t="s">
        <v>316</v>
      </c>
      <c r="M14" s="206" t="s">
        <v>667</v>
      </c>
      <c r="N14" s="208" t="s">
        <v>668</v>
      </c>
    </row>
    <row r="15" spans="1:15" ht="17.45" customHeight="1">
      <c r="A15" s="11"/>
      <c r="B15" s="12"/>
      <c r="C15" s="13"/>
      <c r="D15" s="13"/>
      <c r="E15" s="12"/>
      <c r="F15" s="12"/>
      <c r="G15" s="14"/>
      <c r="H15" s="15"/>
      <c r="I15" s="13"/>
      <c r="J15" s="16"/>
      <c r="K15" s="16"/>
      <c r="L15" s="16"/>
      <c r="M15" s="16"/>
      <c r="N15" s="16"/>
    </row>
    <row r="16" spans="1:15" ht="20.100000000000001" customHeight="1">
      <c r="B16" s="482" t="s">
        <v>116</v>
      </c>
      <c r="C16" s="391" t="s">
        <v>92</v>
      </c>
      <c r="D16" s="392"/>
      <c r="E16" s="392"/>
      <c r="F16" s="393"/>
      <c r="G16" s="165" t="s">
        <v>73</v>
      </c>
      <c r="H16" s="34" t="s">
        <v>93</v>
      </c>
      <c r="I16" s="32"/>
      <c r="J16" s="10" t="s">
        <v>3</v>
      </c>
      <c r="K16" s="10" t="s">
        <v>3</v>
      </c>
      <c r="L16" s="10" t="s">
        <v>3</v>
      </c>
      <c r="M16" s="10" t="s">
        <v>3</v>
      </c>
      <c r="N16" s="10" t="s">
        <v>3</v>
      </c>
    </row>
    <row r="17" spans="2:14" ht="20.100000000000001" customHeight="1">
      <c r="B17" s="483"/>
      <c r="C17" s="394"/>
      <c r="D17" s="395"/>
      <c r="E17" s="395"/>
      <c r="F17" s="396"/>
      <c r="G17" s="166" t="s">
        <v>245</v>
      </c>
      <c r="H17" s="34" t="s">
        <v>94</v>
      </c>
      <c r="I17" s="32"/>
      <c r="J17" s="10" t="s">
        <v>3</v>
      </c>
      <c r="K17" s="10" t="s">
        <v>3</v>
      </c>
      <c r="L17" s="10" t="s">
        <v>3</v>
      </c>
      <c r="M17" s="10" t="s">
        <v>3</v>
      </c>
      <c r="N17" s="10" t="s">
        <v>3</v>
      </c>
    </row>
    <row r="18" spans="2:14" ht="20.100000000000001" customHeight="1">
      <c r="B18" s="484"/>
      <c r="C18" s="397"/>
      <c r="D18" s="398"/>
      <c r="E18" s="398"/>
      <c r="F18" s="399"/>
      <c r="G18" s="166" t="s">
        <v>321</v>
      </c>
      <c r="H18" s="18" t="s">
        <v>95</v>
      </c>
      <c r="I18" s="32"/>
      <c r="J18" s="10" t="s">
        <v>3</v>
      </c>
      <c r="K18" s="10" t="s">
        <v>3</v>
      </c>
      <c r="L18" s="10" t="s">
        <v>3</v>
      </c>
      <c r="M18" s="10" t="s">
        <v>3</v>
      </c>
      <c r="N18" s="10" t="s">
        <v>3</v>
      </c>
    </row>
    <row r="19" spans="2:14" ht="20.100000000000001" customHeight="1">
      <c r="B19" s="40"/>
      <c r="C19" s="15"/>
      <c r="D19" s="17"/>
      <c r="E19" s="15"/>
      <c r="F19" s="15"/>
      <c r="G19" s="171" t="s">
        <v>76</v>
      </c>
      <c r="H19" s="14"/>
      <c r="I19" s="23"/>
      <c r="J19" s="24"/>
      <c r="K19" s="36"/>
      <c r="L19" s="36"/>
      <c r="M19" s="36"/>
      <c r="N19" s="36"/>
    </row>
    <row r="20" spans="2:14" ht="20.100000000000001" customHeight="1">
      <c r="B20" s="482" t="s">
        <v>118</v>
      </c>
      <c r="C20" s="391" t="s">
        <v>96</v>
      </c>
      <c r="D20" s="392"/>
      <c r="E20" s="392"/>
      <c r="F20" s="393"/>
      <c r="G20" s="167" t="s">
        <v>97</v>
      </c>
      <c r="H20" s="26" t="s">
        <v>98</v>
      </c>
      <c r="I20" s="20"/>
      <c r="J20" s="37" t="s">
        <v>3</v>
      </c>
      <c r="K20" s="37" t="s">
        <v>3</v>
      </c>
      <c r="L20" s="37" t="s">
        <v>99</v>
      </c>
      <c r="M20" s="37" t="s">
        <v>99</v>
      </c>
      <c r="N20" s="37" t="s">
        <v>99</v>
      </c>
    </row>
    <row r="21" spans="2:14" ht="20.100000000000001" customHeight="1">
      <c r="B21" s="483"/>
      <c r="C21" s="394"/>
      <c r="D21" s="395"/>
      <c r="E21" s="395"/>
      <c r="F21" s="396"/>
      <c r="G21" s="166" t="s">
        <v>322</v>
      </c>
      <c r="H21" s="26" t="s">
        <v>100</v>
      </c>
      <c r="I21" s="20"/>
      <c r="J21" s="37" t="s">
        <v>3</v>
      </c>
      <c r="K21" s="37" t="s">
        <v>3</v>
      </c>
      <c r="L21" s="37" t="s">
        <v>3</v>
      </c>
      <c r="M21" s="37" t="s">
        <v>3</v>
      </c>
      <c r="N21" s="37" t="s">
        <v>99</v>
      </c>
    </row>
    <row r="22" spans="2:14" ht="20.100000000000001" customHeight="1">
      <c r="B22" s="483"/>
      <c r="C22" s="394"/>
      <c r="D22" s="395"/>
      <c r="E22" s="395"/>
      <c r="F22" s="396"/>
      <c r="G22" s="166" t="s">
        <v>323</v>
      </c>
      <c r="H22" s="26" t="s">
        <v>101</v>
      </c>
      <c r="I22" s="20"/>
      <c r="J22" s="37" t="s">
        <v>99</v>
      </c>
      <c r="K22" s="37" t="s">
        <v>3</v>
      </c>
      <c r="L22" s="37" t="s">
        <v>3</v>
      </c>
      <c r="M22" s="37" t="s">
        <v>3</v>
      </c>
      <c r="N22" s="37" t="s">
        <v>3</v>
      </c>
    </row>
    <row r="23" spans="2:14" ht="20.100000000000001" customHeight="1">
      <c r="B23" s="483"/>
      <c r="C23" s="394"/>
      <c r="D23" s="395"/>
      <c r="E23" s="395"/>
      <c r="F23" s="396"/>
      <c r="G23" s="167" t="s">
        <v>324</v>
      </c>
      <c r="H23" s="21" t="s">
        <v>102</v>
      </c>
      <c r="I23" s="20"/>
      <c r="J23" s="37" t="s">
        <v>99</v>
      </c>
      <c r="K23" s="37" t="s">
        <v>99</v>
      </c>
      <c r="L23" s="37" t="s">
        <v>3</v>
      </c>
      <c r="M23" s="37" t="s">
        <v>3</v>
      </c>
      <c r="N23" s="37" t="s">
        <v>3</v>
      </c>
    </row>
    <row r="24" spans="2:14" ht="20.100000000000001" customHeight="1">
      <c r="B24" s="484"/>
      <c r="C24" s="397"/>
      <c r="D24" s="398"/>
      <c r="E24" s="398"/>
      <c r="F24" s="399"/>
      <c r="G24" s="167" t="s">
        <v>104</v>
      </c>
      <c r="H24" s="21" t="s">
        <v>105</v>
      </c>
      <c r="I24" s="20"/>
      <c r="J24" s="10" t="s">
        <v>99</v>
      </c>
      <c r="K24" s="10" t="s">
        <v>99</v>
      </c>
      <c r="L24" s="10" t="s">
        <v>99</v>
      </c>
      <c r="M24" s="10" t="s">
        <v>3</v>
      </c>
      <c r="N24" s="10" t="s">
        <v>3</v>
      </c>
    </row>
    <row r="25" spans="2:14" ht="20.100000000000001" customHeight="1">
      <c r="B25" s="41"/>
      <c r="C25" s="15"/>
      <c r="D25" s="17"/>
      <c r="E25" s="15"/>
      <c r="F25" s="15"/>
      <c r="G25" s="171" t="s">
        <v>76</v>
      </c>
      <c r="H25" s="15"/>
      <c r="I25" s="23"/>
      <c r="J25" s="24"/>
      <c r="K25" s="16"/>
      <c r="L25" s="16"/>
      <c r="M25" s="16"/>
      <c r="N25" s="16"/>
    </row>
    <row r="26" spans="2:14" ht="20.100000000000001" customHeight="1">
      <c r="B26" s="482" t="s">
        <v>119</v>
      </c>
      <c r="C26" s="408" t="s">
        <v>70</v>
      </c>
      <c r="D26" s="17"/>
      <c r="E26" s="405" t="s">
        <v>71</v>
      </c>
      <c r="F26" s="380" t="s">
        <v>72</v>
      </c>
      <c r="G26" s="168" t="s">
        <v>73</v>
      </c>
      <c r="H26" s="205" t="s">
        <v>74</v>
      </c>
      <c r="I26" s="20"/>
      <c r="J26" s="10" t="s">
        <v>3</v>
      </c>
      <c r="K26" s="10" t="s">
        <v>3</v>
      </c>
      <c r="L26" s="10" t="s">
        <v>3</v>
      </c>
      <c r="M26" s="10" t="s">
        <v>3</v>
      </c>
      <c r="N26" s="10" t="s">
        <v>3</v>
      </c>
    </row>
    <row r="27" spans="2:14" ht="20.100000000000001" customHeight="1">
      <c r="B27" s="483"/>
      <c r="C27" s="409"/>
      <c r="D27" s="17"/>
      <c r="E27" s="405"/>
      <c r="F27" s="411"/>
      <c r="G27" s="167" t="s">
        <v>936</v>
      </c>
      <c r="H27" s="205" t="s">
        <v>75</v>
      </c>
      <c r="I27" s="20"/>
      <c r="J27" s="10" t="s">
        <v>3</v>
      </c>
      <c r="K27" s="10" t="s">
        <v>3</v>
      </c>
      <c r="L27" s="10" t="s">
        <v>3</v>
      </c>
      <c r="M27" s="10" t="s">
        <v>3</v>
      </c>
      <c r="N27" s="10" t="s">
        <v>3</v>
      </c>
    </row>
    <row r="28" spans="2:14" ht="20.100000000000001" customHeight="1">
      <c r="B28" s="483"/>
      <c r="C28" s="409"/>
      <c r="D28" s="17"/>
      <c r="E28" s="22"/>
      <c r="F28" s="22"/>
      <c r="G28" s="171" t="s">
        <v>76</v>
      </c>
      <c r="H28" s="22"/>
      <c r="I28" s="23"/>
      <c r="J28" s="24"/>
      <c r="K28" s="25"/>
      <c r="L28" s="25"/>
      <c r="M28" s="25"/>
      <c r="N28" s="25"/>
    </row>
    <row r="29" spans="2:14" ht="20.100000000000001" customHeight="1">
      <c r="B29" s="483"/>
      <c r="C29" s="409"/>
      <c r="D29" s="17"/>
      <c r="E29" s="405" t="s">
        <v>77</v>
      </c>
      <c r="F29" s="380" t="s">
        <v>78</v>
      </c>
      <c r="G29" s="168" t="s">
        <v>73</v>
      </c>
      <c r="H29" s="205" t="s">
        <v>79</v>
      </c>
      <c r="I29" s="20"/>
      <c r="J29" s="10" t="s">
        <v>3</v>
      </c>
      <c r="K29" s="10" t="s">
        <v>3</v>
      </c>
      <c r="L29" s="10" t="s">
        <v>3</v>
      </c>
      <c r="M29" s="10" t="s">
        <v>3</v>
      </c>
      <c r="N29" s="10" t="s">
        <v>3</v>
      </c>
    </row>
    <row r="30" spans="2:14" ht="20.100000000000001" customHeight="1">
      <c r="B30" s="483"/>
      <c r="C30" s="409"/>
      <c r="D30" s="17"/>
      <c r="E30" s="405"/>
      <c r="F30" s="411"/>
      <c r="G30" s="166" t="s">
        <v>358</v>
      </c>
      <c r="H30" s="205" t="s">
        <v>80</v>
      </c>
      <c r="I30" s="20"/>
      <c r="J30" s="10" t="s">
        <v>3</v>
      </c>
      <c r="K30" s="10" t="s">
        <v>3</v>
      </c>
      <c r="L30" s="10" t="s">
        <v>3</v>
      </c>
      <c r="M30" s="10" t="s">
        <v>3</v>
      </c>
      <c r="N30" s="10" t="s">
        <v>3</v>
      </c>
    </row>
    <row r="31" spans="2:14" ht="20.100000000000001" customHeight="1">
      <c r="B31" s="483"/>
      <c r="C31" s="409"/>
      <c r="D31" s="17"/>
      <c r="E31" s="405"/>
      <c r="F31" s="412"/>
      <c r="G31" s="167" t="s">
        <v>359</v>
      </c>
      <c r="H31" s="205" t="s">
        <v>81</v>
      </c>
      <c r="I31" s="20"/>
      <c r="J31" s="10" t="s">
        <v>3</v>
      </c>
      <c r="K31" s="10" t="s">
        <v>3</v>
      </c>
      <c r="L31" s="10" t="s">
        <v>3</v>
      </c>
      <c r="M31" s="10" t="s">
        <v>3</v>
      </c>
      <c r="N31" s="10" t="s">
        <v>3</v>
      </c>
    </row>
    <row r="32" spans="2:14" ht="20.100000000000001" customHeight="1">
      <c r="B32" s="483"/>
      <c r="C32" s="409"/>
      <c r="D32" s="17"/>
      <c r="E32" s="22"/>
      <c r="F32" s="22"/>
      <c r="G32" s="171" t="s">
        <v>76</v>
      </c>
      <c r="H32" s="22"/>
      <c r="I32" s="23"/>
      <c r="J32" s="24"/>
      <c r="K32" s="25"/>
      <c r="L32" s="25"/>
      <c r="M32" s="25"/>
      <c r="N32" s="25"/>
    </row>
    <row r="33" spans="2:15" ht="20.100000000000001" customHeight="1">
      <c r="B33" s="483"/>
      <c r="C33" s="409"/>
      <c r="E33" s="408" t="s">
        <v>82</v>
      </c>
      <c r="F33" s="380" t="s">
        <v>83</v>
      </c>
      <c r="G33" s="168" t="s">
        <v>73</v>
      </c>
      <c r="H33" s="18" t="s">
        <v>84</v>
      </c>
      <c r="J33" s="10" t="s">
        <v>3</v>
      </c>
      <c r="K33" s="10" t="s">
        <v>3</v>
      </c>
      <c r="L33" s="10" t="s">
        <v>3</v>
      </c>
      <c r="M33" s="10" t="s">
        <v>3</v>
      </c>
      <c r="N33" s="10" t="s">
        <v>3</v>
      </c>
    </row>
    <row r="34" spans="2:15" ht="20.100000000000001" customHeight="1">
      <c r="B34" s="484"/>
      <c r="C34" s="410"/>
      <c r="E34" s="410"/>
      <c r="F34" s="412"/>
      <c r="G34" s="169" t="s">
        <v>935</v>
      </c>
      <c r="H34" s="207" t="s">
        <v>85</v>
      </c>
      <c r="J34" s="10" t="s">
        <v>3</v>
      </c>
      <c r="K34" s="10" t="s">
        <v>3</v>
      </c>
      <c r="L34" s="10" t="s">
        <v>3</v>
      </c>
      <c r="M34" s="10" t="s">
        <v>3</v>
      </c>
      <c r="N34" s="10" t="s">
        <v>3</v>
      </c>
    </row>
    <row r="35" spans="2:15">
      <c r="B35" s="29"/>
      <c r="C35" s="17"/>
      <c r="E35" s="31" t="s">
        <v>312</v>
      </c>
      <c r="F35" s="1"/>
      <c r="G35" s="30"/>
      <c r="J35" s="120"/>
      <c r="K35" s="121"/>
      <c r="L35" s="121"/>
      <c r="M35" s="121"/>
      <c r="N35" s="121"/>
    </row>
    <row r="36" spans="2:15">
      <c r="B36" s="29"/>
      <c r="C36" s="17"/>
      <c r="E36" s="31" t="s">
        <v>311</v>
      </c>
      <c r="F36" s="157"/>
      <c r="G36" s="158"/>
      <c r="H36" s="159"/>
      <c r="I36" s="160"/>
      <c r="J36" s="120"/>
      <c r="K36" s="121"/>
      <c r="L36" s="121"/>
      <c r="M36" s="121"/>
      <c r="N36" s="121"/>
    </row>
    <row r="37" spans="2:15" ht="17.45" customHeight="1" thickBot="1"/>
    <row r="38" spans="2:15" ht="17.45" customHeight="1" thickTop="1">
      <c r="B38" s="33"/>
      <c r="C38" s="33"/>
      <c r="D38" s="33"/>
      <c r="E38" s="33"/>
      <c r="F38" s="33"/>
      <c r="G38" s="33"/>
      <c r="H38" s="33"/>
      <c r="I38" s="33"/>
      <c r="J38" s="33"/>
      <c r="K38" s="33"/>
      <c r="L38" s="136"/>
      <c r="M38" s="136"/>
      <c r="N38" s="33"/>
      <c r="O38" s="33"/>
    </row>
    <row r="39" spans="2:15" ht="20.100000000000001" customHeight="1"/>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sheetData>
  <mergeCells count="18">
    <mergeCell ref="A1:G1"/>
    <mergeCell ref="B26:B34"/>
    <mergeCell ref="C26:C34"/>
    <mergeCell ref="E26:E27"/>
    <mergeCell ref="F26:F27"/>
    <mergeCell ref="E29:E31"/>
    <mergeCell ref="F29:F31"/>
    <mergeCell ref="E33:E34"/>
    <mergeCell ref="F33:F34"/>
    <mergeCell ref="B11:F14"/>
    <mergeCell ref="G11:G14"/>
    <mergeCell ref="J11:N11"/>
    <mergeCell ref="J12:N12"/>
    <mergeCell ref="B20:B24"/>
    <mergeCell ref="C20:F24"/>
    <mergeCell ref="B16:B18"/>
    <mergeCell ref="C16:F18"/>
    <mergeCell ref="H11:H14"/>
  </mergeCells>
  <phoneticPr fontId="1"/>
  <hyperlinks>
    <hyperlink ref="A1:G1" location="_T形スペーサ付圧力スイッチ" display="製品対象リストへ戻る" xr:uid="{00000000-0004-0000-1800-000000000000}"/>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92D050"/>
    <pageSetUpPr fitToPage="1"/>
  </sheetPr>
  <dimension ref="A1:O69"/>
  <sheetViews>
    <sheetView showGridLines="0" topLeftCell="A18" zoomScaleNormal="100" zoomScaleSheetLayoutView="100" workbookViewId="0">
      <selection activeCell="G28" sqref="G28"/>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125</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306</v>
      </c>
      <c r="C8" s="9"/>
      <c r="D8" s="9"/>
      <c r="E8" s="9"/>
      <c r="F8" s="8"/>
      <c r="G8" s="8"/>
    </row>
    <row r="9" spans="1:15" ht="18" customHeight="1">
      <c r="A9" s="8"/>
      <c r="B9" s="42" t="s">
        <v>761</v>
      </c>
      <c r="C9" s="9"/>
      <c r="D9" s="9"/>
      <c r="E9" s="9"/>
      <c r="F9" s="8"/>
      <c r="G9" s="8"/>
    </row>
    <row r="10" spans="1:15" ht="18" customHeight="1">
      <c r="A10" s="8"/>
      <c r="B10" s="8"/>
      <c r="C10" s="9"/>
      <c r="D10" s="9"/>
      <c r="E10" s="9"/>
      <c r="F10" s="8"/>
      <c r="G10" s="8"/>
    </row>
    <row r="11" spans="1:15" ht="30" customHeight="1">
      <c r="B11" s="371"/>
      <c r="C11" s="372"/>
      <c r="D11" s="372"/>
      <c r="E11" s="372"/>
      <c r="F11" s="373"/>
      <c r="G11" s="380" t="s">
        <v>68</v>
      </c>
      <c r="H11" s="380" t="s">
        <v>69</v>
      </c>
      <c r="I11" s="152"/>
      <c r="J11" s="383" t="s">
        <v>112</v>
      </c>
      <c r="K11" s="417"/>
      <c r="L11" s="417"/>
      <c r="M11" s="417"/>
      <c r="N11" s="418"/>
    </row>
    <row r="12" spans="1:15" ht="31.5" customHeight="1">
      <c r="B12" s="374"/>
      <c r="C12" s="375"/>
      <c r="D12" s="375"/>
      <c r="E12" s="375"/>
      <c r="F12" s="376"/>
      <c r="G12" s="381"/>
      <c r="H12" s="381"/>
      <c r="I12" s="152"/>
      <c r="J12" s="386" t="s">
        <v>317</v>
      </c>
      <c r="K12" s="250"/>
      <c r="L12" s="250"/>
      <c r="M12" s="250"/>
      <c r="N12" s="238"/>
    </row>
    <row r="13" spans="1:15" ht="16.5">
      <c r="B13" s="374"/>
      <c r="C13" s="375"/>
      <c r="D13" s="375"/>
      <c r="E13" s="375"/>
      <c r="F13" s="376"/>
      <c r="G13" s="381"/>
      <c r="H13" s="381"/>
      <c r="I13" s="152"/>
      <c r="J13" s="164">
        <v>20</v>
      </c>
      <c r="K13" s="164">
        <v>30</v>
      </c>
      <c r="L13" s="164">
        <v>40</v>
      </c>
      <c r="M13" s="198" t="s">
        <v>445</v>
      </c>
      <c r="N13" s="164" t="s">
        <v>446</v>
      </c>
    </row>
    <row r="14" spans="1:15" ht="24">
      <c r="B14" s="377"/>
      <c r="C14" s="378"/>
      <c r="D14" s="378"/>
      <c r="E14" s="378"/>
      <c r="F14" s="379"/>
      <c r="G14" s="382"/>
      <c r="H14" s="382"/>
      <c r="I14" s="1"/>
      <c r="J14" s="181" t="s">
        <v>396</v>
      </c>
      <c r="K14" s="181" t="s">
        <v>397</v>
      </c>
      <c r="L14" s="181" t="s">
        <v>398</v>
      </c>
      <c r="M14" s="181" t="s">
        <v>506</v>
      </c>
      <c r="N14" s="181" t="s">
        <v>454</v>
      </c>
    </row>
    <row r="15" spans="1:15" ht="17.45" customHeight="1">
      <c r="A15" s="11"/>
      <c r="B15" s="12"/>
      <c r="C15" s="13"/>
      <c r="D15" s="13"/>
      <c r="E15" s="12"/>
      <c r="F15" s="12"/>
      <c r="G15" s="14"/>
      <c r="H15" s="15"/>
      <c r="I15" s="13"/>
      <c r="J15" s="16"/>
      <c r="K15" s="16"/>
      <c r="L15" s="16"/>
      <c r="M15" s="16"/>
      <c r="N15" s="16"/>
    </row>
    <row r="16" spans="1:15" ht="20.100000000000001" customHeight="1">
      <c r="B16" s="482" t="s">
        <v>116</v>
      </c>
      <c r="C16" s="391" t="s">
        <v>92</v>
      </c>
      <c r="D16" s="392"/>
      <c r="E16" s="392"/>
      <c r="F16" s="393"/>
      <c r="G16" s="165" t="s">
        <v>73</v>
      </c>
      <c r="H16" s="34" t="s">
        <v>93</v>
      </c>
      <c r="I16" s="32"/>
      <c r="J16" s="10" t="s">
        <v>3</v>
      </c>
      <c r="K16" s="10" t="s">
        <v>3</v>
      </c>
      <c r="L16" s="10" t="s">
        <v>3</v>
      </c>
      <c r="M16" s="10" t="s">
        <v>3</v>
      </c>
      <c r="N16" s="10" t="s">
        <v>3</v>
      </c>
    </row>
    <row r="17" spans="2:14" ht="20.100000000000001" customHeight="1">
      <c r="B17" s="483"/>
      <c r="C17" s="394"/>
      <c r="D17" s="395"/>
      <c r="E17" s="395"/>
      <c r="F17" s="396"/>
      <c r="G17" s="166" t="s">
        <v>245</v>
      </c>
      <c r="H17" s="34" t="s">
        <v>94</v>
      </c>
      <c r="I17" s="32"/>
      <c r="J17" s="10" t="s">
        <v>3</v>
      </c>
      <c r="K17" s="10" t="s">
        <v>3</v>
      </c>
      <c r="L17" s="10" t="s">
        <v>3</v>
      </c>
      <c r="M17" s="10" t="s">
        <v>3</v>
      </c>
      <c r="N17" s="10" t="s">
        <v>3</v>
      </c>
    </row>
    <row r="18" spans="2:14" ht="20.100000000000001" customHeight="1">
      <c r="B18" s="484"/>
      <c r="C18" s="397"/>
      <c r="D18" s="398"/>
      <c r="E18" s="398"/>
      <c r="F18" s="399"/>
      <c r="G18" s="166" t="s">
        <v>321</v>
      </c>
      <c r="H18" s="18" t="s">
        <v>95</v>
      </c>
      <c r="I18" s="32"/>
      <c r="J18" s="10" t="s">
        <v>3</v>
      </c>
      <c r="K18" s="10" t="s">
        <v>3</v>
      </c>
      <c r="L18" s="10" t="s">
        <v>3</v>
      </c>
      <c r="M18" s="10" t="s">
        <v>3</v>
      </c>
      <c r="N18" s="10" t="s">
        <v>3</v>
      </c>
    </row>
    <row r="19" spans="2:14" ht="20.100000000000001" customHeight="1">
      <c r="B19" s="35"/>
      <c r="C19" s="15"/>
      <c r="D19" s="17"/>
      <c r="E19" s="15"/>
      <c r="F19" s="15"/>
      <c r="G19" s="171" t="s">
        <v>76</v>
      </c>
      <c r="H19" s="14"/>
      <c r="I19" s="23"/>
      <c r="J19" s="24"/>
      <c r="K19" s="36"/>
      <c r="L19" s="36"/>
      <c r="M19" s="36"/>
      <c r="N19" s="36"/>
    </row>
    <row r="20" spans="2:14" ht="20.100000000000001" customHeight="1">
      <c r="B20" s="482" t="s">
        <v>118</v>
      </c>
      <c r="C20" s="391" t="s">
        <v>96</v>
      </c>
      <c r="D20" s="392"/>
      <c r="E20" s="392"/>
      <c r="F20" s="393"/>
      <c r="G20" s="167" t="s">
        <v>97</v>
      </c>
      <c r="H20" s="26" t="s">
        <v>98</v>
      </c>
      <c r="I20" s="20"/>
      <c r="J20" s="37" t="s">
        <v>3</v>
      </c>
      <c r="K20" s="37" t="s">
        <v>3</v>
      </c>
      <c r="L20" s="37" t="s">
        <v>99</v>
      </c>
      <c r="M20" s="37" t="s">
        <v>99</v>
      </c>
      <c r="N20" s="37" t="s">
        <v>99</v>
      </c>
    </row>
    <row r="21" spans="2:14" ht="20.100000000000001" customHeight="1">
      <c r="B21" s="483"/>
      <c r="C21" s="394"/>
      <c r="D21" s="395"/>
      <c r="E21" s="395"/>
      <c r="F21" s="396"/>
      <c r="G21" s="166" t="s">
        <v>322</v>
      </c>
      <c r="H21" s="26" t="s">
        <v>100</v>
      </c>
      <c r="I21" s="20"/>
      <c r="J21" s="37" t="s">
        <v>3</v>
      </c>
      <c r="K21" s="37" t="s">
        <v>3</v>
      </c>
      <c r="L21" s="37" t="s">
        <v>3</v>
      </c>
      <c r="M21" s="37" t="s">
        <v>99</v>
      </c>
      <c r="N21" s="37" t="s">
        <v>99</v>
      </c>
    </row>
    <row r="22" spans="2:14" ht="20.100000000000001" customHeight="1">
      <c r="B22" s="483"/>
      <c r="C22" s="394"/>
      <c r="D22" s="395"/>
      <c r="E22" s="395"/>
      <c r="F22" s="396"/>
      <c r="G22" s="166" t="s">
        <v>323</v>
      </c>
      <c r="H22" s="26" t="s">
        <v>101</v>
      </c>
      <c r="I22" s="20"/>
      <c r="J22" s="37" t="s">
        <v>99</v>
      </c>
      <c r="K22" s="37" t="s">
        <v>3</v>
      </c>
      <c r="L22" s="37" t="s">
        <v>3</v>
      </c>
      <c r="M22" s="37" t="s">
        <v>99</v>
      </c>
      <c r="N22" s="37" t="s">
        <v>99</v>
      </c>
    </row>
    <row r="23" spans="2:14" ht="20.100000000000001" customHeight="1">
      <c r="B23" s="483"/>
      <c r="C23" s="394"/>
      <c r="D23" s="395"/>
      <c r="E23" s="395"/>
      <c r="F23" s="396"/>
      <c r="G23" s="167" t="s">
        <v>324</v>
      </c>
      <c r="H23" s="21" t="s">
        <v>102</v>
      </c>
      <c r="I23" s="20"/>
      <c r="J23" s="10" t="s">
        <v>99</v>
      </c>
      <c r="K23" s="10" t="s">
        <v>99</v>
      </c>
      <c r="L23" s="10" t="s">
        <v>3</v>
      </c>
      <c r="M23" s="10" t="s">
        <v>3</v>
      </c>
      <c r="N23" s="10" t="s">
        <v>3</v>
      </c>
    </row>
    <row r="24" spans="2:14" ht="20.100000000000001" customHeight="1">
      <c r="B24" s="483"/>
      <c r="C24" s="394"/>
      <c r="D24" s="395"/>
      <c r="E24" s="395"/>
      <c r="F24" s="396"/>
      <c r="G24" s="167" t="s">
        <v>104</v>
      </c>
      <c r="H24" s="21" t="s">
        <v>105</v>
      </c>
      <c r="I24" s="20"/>
      <c r="J24" s="10" t="s">
        <v>99</v>
      </c>
      <c r="K24" s="10" t="s">
        <v>99</v>
      </c>
      <c r="L24" s="10" t="s">
        <v>99</v>
      </c>
      <c r="M24" s="10" t="s">
        <v>3</v>
      </c>
      <c r="N24" s="10" t="s">
        <v>3</v>
      </c>
    </row>
    <row r="25" spans="2:14" ht="20.100000000000001" customHeight="1">
      <c r="B25" s="484"/>
      <c r="C25" s="397"/>
      <c r="D25" s="398"/>
      <c r="E25" s="398"/>
      <c r="F25" s="399"/>
      <c r="G25" s="167" t="s">
        <v>451</v>
      </c>
      <c r="H25" s="21" t="s">
        <v>452</v>
      </c>
      <c r="I25" s="20"/>
      <c r="J25" s="10" t="s">
        <v>99</v>
      </c>
      <c r="K25" s="10" t="s">
        <v>99</v>
      </c>
      <c r="L25" s="10" t="s">
        <v>99</v>
      </c>
      <c r="M25" s="10" t="s">
        <v>99</v>
      </c>
      <c r="N25" s="10" t="s">
        <v>3</v>
      </c>
    </row>
    <row r="26" spans="2:14" ht="20.100000000000001" customHeight="1">
      <c r="B26" s="38"/>
      <c r="C26" s="15"/>
      <c r="D26" s="17"/>
      <c r="E26" s="15"/>
      <c r="F26" s="15"/>
      <c r="G26" s="171" t="s">
        <v>76</v>
      </c>
      <c r="H26" s="15"/>
      <c r="I26" s="23"/>
      <c r="J26" s="24"/>
      <c r="K26" s="16"/>
      <c r="L26" s="16"/>
      <c r="M26" s="16"/>
      <c r="N26" s="16"/>
    </row>
    <row r="27" spans="2:14" ht="20.100000000000001" customHeight="1">
      <c r="B27" s="482" t="s">
        <v>119</v>
      </c>
      <c r="C27" s="408" t="s">
        <v>70</v>
      </c>
      <c r="D27" s="17"/>
      <c r="E27" s="405" t="s">
        <v>71</v>
      </c>
      <c r="F27" s="380" t="s">
        <v>72</v>
      </c>
      <c r="G27" s="168" t="s">
        <v>73</v>
      </c>
      <c r="H27" s="205" t="s">
        <v>74</v>
      </c>
      <c r="I27" s="20"/>
      <c r="J27" s="10" t="s">
        <v>3</v>
      </c>
      <c r="K27" s="10" t="s">
        <v>3</v>
      </c>
      <c r="L27" s="10" t="s">
        <v>3</v>
      </c>
      <c r="M27" s="10" t="s">
        <v>3</v>
      </c>
      <c r="N27" s="10" t="s">
        <v>3</v>
      </c>
    </row>
    <row r="28" spans="2:14" ht="20.100000000000001" customHeight="1">
      <c r="B28" s="483"/>
      <c r="C28" s="409"/>
      <c r="D28" s="17"/>
      <c r="E28" s="405"/>
      <c r="F28" s="411"/>
      <c r="G28" s="167" t="s">
        <v>936</v>
      </c>
      <c r="H28" s="205" t="s">
        <v>75</v>
      </c>
      <c r="I28" s="20"/>
      <c r="J28" s="10" t="s">
        <v>3</v>
      </c>
      <c r="K28" s="10" t="s">
        <v>3</v>
      </c>
      <c r="L28" s="10" t="s">
        <v>3</v>
      </c>
      <c r="M28" s="10" t="s">
        <v>3</v>
      </c>
      <c r="N28" s="10" t="s">
        <v>3</v>
      </c>
    </row>
    <row r="29" spans="2:14" ht="20.100000000000001" customHeight="1">
      <c r="B29" s="483"/>
      <c r="C29" s="409"/>
      <c r="D29" s="17"/>
      <c r="E29" s="22"/>
      <c r="F29" s="22"/>
      <c r="G29" s="171" t="s">
        <v>76</v>
      </c>
      <c r="H29" s="22"/>
      <c r="I29" s="23"/>
      <c r="J29" s="24"/>
      <c r="K29" s="25"/>
      <c r="L29" s="25"/>
      <c r="M29" s="25"/>
      <c r="N29" s="25"/>
    </row>
    <row r="30" spans="2:14" ht="20.100000000000001" customHeight="1">
      <c r="B30" s="483"/>
      <c r="C30" s="409"/>
      <c r="D30" s="17"/>
      <c r="E30" s="405" t="s">
        <v>77</v>
      </c>
      <c r="F30" s="380" t="s">
        <v>78</v>
      </c>
      <c r="G30" s="168" t="s">
        <v>73</v>
      </c>
      <c r="H30" s="205" t="s">
        <v>79</v>
      </c>
      <c r="I30" s="20"/>
      <c r="J30" s="10" t="s">
        <v>3</v>
      </c>
      <c r="K30" s="10" t="s">
        <v>3</v>
      </c>
      <c r="L30" s="10" t="s">
        <v>3</v>
      </c>
      <c r="M30" s="10" t="s">
        <v>3</v>
      </c>
      <c r="N30" s="10" t="s">
        <v>3</v>
      </c>
    </row>
    <row r="31" spans="2:14" ht="20.100000000000001" customHeight="1">
      <c r="B31" s="483"/>
      <c r="C31" s="409"/>
      <c r="D31" s="17"/>
      <c r="E31" s="405"/>
      <c r="F31" s="411"/>
      <c r="G31" s="166" t="s">
        <v>358</v>
      </c>
      <c r="H31" s="205" t="s">
        <v>80</v>
      </c>
      <c r="I31" s="20"/>
      <c r="J31" s="10" t="s">
        <v>3</v>
      </c>
      <c r="K31" s="10" t="s">
        <v>3</v>
      </c>
      <c r="L31" s="10" t="s">
        <v>3</v>
      </c>
      <c r="M31" s="10" t="s">
        <v>3</v>
      </c>
      <c r="N31" s="10" t="s">
        <v>3</v>
      </c>
    </row>
    <row r="32" spans="2:14" ht="20.100000000000001" customHeight="1">
      <c r="B32" s="483"/>
      <c r="C32" s="409"/>
      <c r="D32" s="17"/>
      <c r="E32" s="405"/>
      <c r="F32" s="412"/>
      <c r="G32" s="167" t="s">
        <v>359</v>
      </c>
      <c r="H32" s="205" t="s">
        <v>81</v>
      </c>
      <c r="I32" s="20"/>
      <c r="J32" s="10" t="s">
        <v>3</v>
      </c>
      <c r="K32" s="10" t="s">
        <v>3</v>
      </c>
      <c r="L32" s="10" t="s">
        <v>3</v>
      </c>
      <c r="M32" s="10" t="s">
        <v>3</v>
      </c>
      <c r="N32" s="10" t="s">
        <v>3</v>
      </c>
    </row>
    <row r="33" spans="2:15" ht="20.100000000000001" customHeight="1">
      <c r="B33" s="483"/>
      <c r="C33" s="409"/>
      <c r="D33" s="17"/>
      <c r="E33" s="22"/>
      <c r="F33" s="22"/>
      <c r="G33" s="171" t="s">
        <v>76</v>
      </c>
      <c r="H33" s="22"/>
      <c r="I33" s="23"/>
      <c r="J33" s="24"/>
      <c r="K33" s="25"/>
      <c r="L33" s="25"/>
      <c r="M33" s="25"/>
      <c r="N33" s="25"/>
    </row>
    <row r="34" spans="2:15" ht="20.100000000000001" customHeight="1">
      <c r="B34" s="483"/>
      <c r="C34" s="409"/>
      <c r="E34" s="408" t="s">
        <v>82</v>
      </c>
      <c r="F34" s="380" t="s">
        <v>83</v>
      </c>
      <c r="G34" s="168" t="s">
        <v>73</v>
      </c>
      <c r="H34" s="18" t="s">
        <v>84</v>
      </c>
      <c r="J34" s="10" t="s">
        <v>3</v>
      </c>
      <c r="K34" s="10" t="s">
        <v>3</v>
      </c>
      <c r="L34" s="10" t="s">
        <v>3</v>
      </c>
      <c r="M34" s="10" t="s">
        <v>3</v>
      </c>
      <c r="N34" s="10" t="s">
        <v>3</v>
      </c>
    </row>
    <row r="35" spans="2:15" ht="20.100000000000001" customHeight="1">
      <c r="B35" s="483"/>
      <c r="C35" s="409"/>
      <c r="E35" s="410"/>
      <c r="F35" s="412"/>
      <c r="G35" s="169" t="s">
        <v>935</v>
      </c>
      <c r="H35" s="207" t="s">
        <v>85</v>
      </c>
      <c r="J35" s="10" t="s">
        <v>3</v>
      </c>
      <c r="K35" s="10" t="s">
        <v>3</v>
      </c>
      <c r="L35" s="10" t="s">
        <v>3</v>
      </c>
      <c r="M35" s="10" t="s">
        <v>3</v>
      </c>
      <c r="N35" s="10" t="s">
        <v>3</v>
      </c>
    </row>
    <row r="36" spans="2:15" ht="20.100000000000001" customHeight="1">
      <c r="B36" s="483"/>
      <c r="C36" s="409"/>
      <c r="D36" s="17"/>
      <c r="E36" s="22"/>
      <c r="F36" s="22"/>
      <c r="G36" s="171" t="s">
        <v>76</v>
      </c>
      <c r="H36" s="22"/>
      <c r="I36" s="23"/>
      <c r="J36" s="24"/>
      <c r="K36" s="25"/>
      <c r="L36" s="25"/>
      <c r="M36" s="25"/>
      <c r="N36" s="25"/>
    </row>
    <row r="37" spans="2:15" ht="20.100000000000001" customHeight="1">
      <c r="B37" s="483"/>
      <c r="C37" s="409"/>
      <c r="E37" s="408" t="s">
        <v>86</v>
      </c>
      <c r="F37" s="380" t="s">
        <v>106</v>
      </c>
      <c r="G37" s="168" t="s">
        <v>73</v>
      </c>
      <c r="H37" s="18" t="s">
        <v>107</v>
      </c>
      <c r="J37" s="10" t="s">
        <v>3</v>
      </c>
      <c r="K37" s="10" t="s">
        <v>3</v>
      </c>
      <c r="L37" s="10" t="s">
        <v>3</v>
      </c>
      <c r="M37" s="10" t="s">
        <v>3</v>
      </c>
      <c r="N37" s="10" t="s">
        <v>3</v>
      </c>
    </row>
    <row r="38" spans="2:15" ht="20.100000000000001" customHeight="1">
      <c r="B38" s="484"/>
      <c r="C38" s="410"/>
      <c r="E38" s="410"/>
      <c r="F38" s="412"/>
      <c r="G38" s="169" t="s">
        <v>360</v>
      </c>
      <c r="H38" s="207" t="s">
        <v>108</v>
      </c>
      <c r="J38" s="10" t="s">
        <v>3</v>
      </c>
      <c r="K38" s="10" t="s">
        <v>3</v>
      </c>
      <c r="L38" s="10" t="s">
        <v>3</v>
      </c>
      <c r="M38" s="10" t="s">
        <v>3</v>
      </c>
      <c r="N38" s="10" t="s">
        <v>3</v>
      </c>
    </row>
    <row r="39" spans="2:15">
      <c r="B39" s="29"/>
      <c r="C39" s="17"/>
      <c r="E39" s="31" t="s">
        <v>312</v>
      </c>
      <c r="F39" s="1"/>
      <c r="G39" s="30"/>
      <c r="J39" s="120"/>
      <c r="K39" s="1"/>
      <c r="L39" s="1"/>
      <c r="M39" s="1"/>
      <c r="N39" s="1"/>
    </row>
    <row r="40" spans="2:15">
      <c r="B40" s="29"/>
      <c r="C40" s="17"/>
      <c r="E40" s="31" t="s">
        <v>311</v>
      </c>
      <c r="F40" s="157"/>
      <c r="G40" s="158"/>
      <c r="H40" s="159"/>
      <c r="I40" s="160"/>
      <c r="J40" s="120"/>
      <c r="K40" s="1"/>
      <c r="L40" s="1"/>
      <c r="M40" s="1"/>
      <c r="N40" s="1"/>
    </row>
    <row r="41" spans="2:15" ht="17.45" customHeight="1">
      <c r="B41" s="29"/>
      <c r="C41" s="17"/>
      <c r="E41" s="17"/>
      <c r="F41" s="1"/>
      <c r="G41" s="30"/>
      <c r="H41" s="32"/>
      <c r="J41" s="1"/>
      <c r="K41" s="1"/>
      <c r="L41" s="1"/>
      <c r="M41" s="1"/>
      <c r="N41" s="1"/>
    </row>
    <row r="42" spans="2:15" ht="17.45" customHeight="1">
      <c r="B42" s="29"/>
      <c r="C42" s="17"/>
      <c r="E42" s="17"/>
      <c r="F42" s="1"/>
      <c r="G42" s="30"/>
      <c r="H42" s="32"/>
      <c r="J42" s="1"/>
      <c r="K42" s="1"/>
      <c r="L42" s="1"/>
      <c r="M42" s="1"/>
      <c r="N42" s="1"/>
    </row>
    <row r="43" spans="2:15" ht="17.45" customHeight="1" thickBot="1"/>
    <row r="44" spans="2:15" ht="17.45" customHeight="1" thickTop="1">
      <c r="B44" s="33"/>
      <c r="C44" s="33"/>
      <c r="D44" s="33"/>
      <c r="E44" s="33"/>
      <c r="F44" s="33"/>
      <c r="G44" s="33"/>
      <c r="H44" s="33"/>
      <c r="I44" s="33"/>
      <c r="J44" s="33"/>
      <c r="K44" s="33"/>
      <c r="L44" s="136"/>
      <c r="M44" s="136"/>
      <c r="N44" s="33"/>
      <c r="O44" s="33"/>
    </row>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mergeCells count="20">
    <mergeCell ref="B16:B18"/>
    <mergeCell ref="C16:F18"/>
    <mergeCell ref="E37:E38"/>
    <mergeCell ref="F37:F38"/>
    <mergeCell ref="B20:B25"/>
    <mergeCell ref="C20:F25"/>
    <mergeCell ref="B27:B38"/>
    <mergeCell ref="C27:C38"/>
    <mergeCell ref="E27:E28"/>
    <mergeCell ref="F27:F28"/>
    <mergeCell ref="E30:E32"/>
    <mergeCell ref="F30:F32"/>
    <mergeCell ref="E34:E35"/>
    <mergeCell ref="F34:F35"/>
    <mergeCell ref="A1:G1"/>
    <mergeCell ref="J11:N11"/>
    <mergeCell ref="J12:N12"/>
    <mergeCell ref="B11:F14"/>
    <mergeCell ref="G11:G14"/>
    <mergeCell ref="H11:H14"/>
  </mergeCells>
  <phoneticPr fontId="1"/>
  <hyperlinks>
    <hyperlink ref="A1:G1" location="_L形配管アダプタ付圧力スイッチ" display="製品対象リストへ戻る" xr:uid="{00000000-0004-0000-1A00-000000000000}"/>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O69"/>
  <sheetViews>
    <sheetView showGridLines="0" topLeftCell="A15" zoomScaleNormal="100" zoomScaleSheetLayoutView="100" workbookViewId="0">
      <selection activeCell="G30" sqref="G30"/>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124</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123</v>
      </c>
      <c r="C8" s="9"/>
      <c r="D8" s="9"/>
      <c r="E8" s="9"/>
      <c r="F8" s="8"/>
      <c r="G8" s="8"/>
    </row>
    <row r="9" spans="1:15" ht="18" customHeight="1">
      <c r="A9" s="8"/>
      <c r="B9" s="42" t="s">
        <v>761</v>
      </c>
      <c r="C9" s="9"/>
      <c r="D9" s="9"/>
      <c r="E9" s="9"/>
      <c r="F9" s="8"/>
      <c r="G9" s="8"/>
    </row>
    <row r="10" spans="1:15" ht="18" customHeight="1">
      <c r="A10" s="8"/>
      <c r="B10" s="8"/>
      <c r="C10" s="9"/>
      <c r="D10" s="9"/>
      <c r="E10" s="9"/>
      <c r="F10" s="8"/>
      <c r="G10" s="8"/>
    </row>
    <row r="11" spans="1:15" ht="30" customHeight="1">
      <c r="B11" s="371"/>
      <c r="C11" s="372"/>
      <c r="D11" s="372"/>
      <c r="E11" s="372"/>
      <c r="F11" s="373"/>
      <c r="G11" s="380" t="s">
        <v>68</v>
      </c>
      <c r="H11" s="380" t="s">
        <v>69</v>
      </c>
      <c r="I11" s="152"/>
      <c r="J11" s="383" t="s">
        <v>112</v>
      </c>
      <c r="K11" s="417"/>
      <c r="L11" s="417"/>
      <c r="M11" s="417"/>
      <c r="N11" s="418"/>
    </row>
    <row r="12" spans="1:15" ht="31.5" customHeight="1">
      <c r="B12" s="374"/>
      <c r="C12" s="375"/>
      <c r="D12" s="375"/>
      <c r="E12" s="375"/>
      <c r="F12" s="376"/>
      <c r="G12" s="381"/>
      <c r="H12" s="381"/>
      <c r="I12" s="152"/>
      <c r="J12" s="386" t="s">
        <v>317</v>
      </c>
      <c r="K12" s="250"/>
      <c r="L12" s="250"/>
      <c r="M12" s="250"/>
      <c r="N12" s="238"/>
    </row>
    <row r="13" spans="1:15" ht="16.5">
      <c r="B13" s="374"/>
      <c r="C13" s="375"/>
      <c r="D13" s="375"/>
      <c r="E13" s="375"/>
      <c r="F13" s="376"/>
      <c r="G13" s="381"/>
      <c r="H13" s="381"/>
      <c r="I13" s="152"/>
      <c r="J13" s="164" t="s">
        <v>356</v>
      </c>
      <c r="K13" s="164" t="s">
        <v>319</v>
      </c>
      <c r="L13" s="164">
        <v>40</v>
      </c>
      <c r="M13" s="198" t="s">
        <v>445</v>
      </c>
      <c r="N13" s="164" t="s">
        <v>446</v>
      </c>
    </row>
    <row r="14" spans="1:15" ht="24">
      <c r="B14" s="377"/>
      <c r="C14" s="378"/>
      <c r="D14" s="378"/>
      <c r="E14" s="378"/>
      <c r="F14" s="379"/>
      <c r="G14" s="382"/>
      <c r="H14" s="382"/>
      <c r="I14" s="1"/>
      <c r="J14" s="206" t="s">
        <v>314</v>
      </c>
      <c r="K14" s="206" t="s">
        <v>315</v>
      </c>
      <c r="L14" s="181" t="s">
        <v>398</v>
      </c>
      <c r="M14" s="181" t="s">
        <v>506</v>
      </c>
      <c r="N14" s="181" t="s">
        <v>454</v>
      </c>
    </row>
    <row r="15" spans="1:15" ht="17.45" customHeight="1">
      <c r="A15" s="11"/>
      <c r="B15" s="12"/>
      <c r="C15" s="13"/>
      <c r="D15" s="13"/>
      <c r="E15" s="12"/>
      <c r="F15" s="12"/>
      <c r="G15" s="14"/>
      <c r="H15" s="15"/>
      <c r="I15" s="13"/>
      <c r="J15" s="16"/>
      <c r="K15" s="16"/>
      <c r="L15" s="16"/>
      <c r="M15" s="16"/>
      <c r="N15" s="16"/>
    </row>
    <row r="16" spans="1:15" ht="20.100000000000001" customHeight="1">
      <c r="B16" s="482" t="s">
        <v>116</v>
      </c>
      <c r="C16" s="391" t="s">
        <v>92</v>
      </c>
      <c r="D16" s="392"/>
      <c r="E16" s="392"/>
      <c r="F16" s="393"/>
      <c r="G16" s="165" t="s">
        <v>73</v>
      </c>
      <c r="H16" s="34" t="s">
        <v>93</v>
      </c>
      <c r="I16" s="32"/>
      <c r="J16" s="10" t="s">
        <v>3</v>
      </c>
      <c r="K16" s="10" t="s">
        <v>3</v>
      </c>
      <c r="L16" s="10" t="s">
        <v>3</v>
      </c>
      <c r="M16" s="10" t="s">
        <v>3</v>
      </c>
      <c r="N16" s="10" t="s">
        <v>3</v>
      </c>
    </row>
    <row r="17" spans="2:14" ht="20.100000000000001" customHeight="1">
      <c r="B17" s="483"/>
      <c r="C17" s="394"/>
      <c r="D17" s="395"/>
      <c r="E17" s="395"/>
      <c r="F17" s="396"/>
      <c r="G17" s="166" t="s">
        <v>245</v>
      </c>
      <c r="H17" s="34" t="s">
        <v>94</v>
      </c>
      <c r="I17" s="32"/>
      <c r="J17" s="10" t="s">
        <v>3</v>
      </c>
      <c r="K17" s="10" t="s">
        <v>3</v>
      </c>
      <c r="L17" s="10" t="s">
        <v>3</v>
      </c>
      <c r="M17" s="10" t="s">
        <v>3</v>
      </c>
      <c r="N17" s="10" t="s">
        <v>3</v>
      </c>
    </row>
    <row r="18" spans="2:14" ht="20.100000000000001" customHeight="1">
      <c r="B18" s="484"/>
      <c r="C18" s="397"/>
      <c r="D18" s="398"/>
      <c r="E18" s="398"/>
      <c r="F18" s="399"/>
      <c r="G18" s="166" t="s">
        <v>321</v>
      </c>
      <c r="H18" s="18" t="s">
        <v>95</v>
      </c>
      <c r="I18" s="32"/>
      <c r="J18" s="10" t="s">
        <v>3</v>
      </c>
      <c r="K18" s="10" t="s">
        <v>3</v>
      </c>
      <c r="L18" s="10" t="s">
        <v>3</v>
      </c>
      <c r="M18" s="10" t="s">
        <v>3</v>
      </c>
      <c r="N18" s="10" t="s">
        <v>3</v>
      </c>
    </row>
    <row r="19" spans="2:14" ht="20.100000000000001" customHeight="1">
      <c r="B19" s="35"/>
      <c r="C19" s="15"/>
      <c r="D19" s="17"/>
      <c r="E19" s="15"/>
      <c r="F19" s="15"/>
      <c r="G19" s="171" t="s">
        <v>76</v>
      </c>
      <c r="H19" s="14"/>
      <c r="I19" s="23"/>
      <c r="J19" s="24"/>
      <c r="K19" s="36"/>
      <c r="L19" s="36"/>
      <c r="M19" s="36"/>
      <c r="N19" s="36"/>
    </row>
    <row r="20" spans="2:14" ht="20.100000000000001" customHeight="1">
      <c r="B20" s="482" t="s">
        <v>118</v>
      </c>
      <c r="C20" s="391" t="s">
        <v>96</v>
      </c>
      <c r="D20" s="392"/>
      <c r="E20" s="392"/>
      <c r="F20" s="393"/>
      <c r="G20" s="167" t="s">
        <v>97</v>
      </c>
      <c r="H20" s="26" t="s">
        <v>98</v>
      </c>
      <c r="I20" s="20"/>
      <c r="J20" s="37" t="s">
        <v>3</v>
      </c>
      <c r="K20" s="37" t="s">
        <v>99</v>
      </c>
      <c r="L20" s="37" t="s">
        <v>99</v>
      </c>
      <c r="M20" s="37" t="s">
        <v>99</v>
      </c>
      <c r="N20" s="37" t="s">
        <v>99</v>
      </c>
    </row>
    <row r="21" spans="2:14" ht="20.100000000000001" customHeight="1">
      <c r="B21" s="483"/>
      <c r="C21" s="394"/>
      <c r="D21" s="395"/>
      <c r="E21" s="395"/>
      <c r="F21" s="396"/>
      <c r="G21" s="166" t="s">
        <v>322</v>
      </c>
      <c r="H21" s="26" t="s">
        <v>100</v>
      </c>
      <c r="I21" s="20"/>
      <c r="J21" s="37" t="s">
        <v>3</v>
      </c>
      <c r="K21" s="37" t="s">
        <v>3</v>
      </c>
      <c r="L21" s="37" t="s">
        <v>3</v>
      </c>
      <c r="M21" s="10" t="s">
        <v>99</v>
      </c>
      <c r="N21" s="10" t="s">
        <v>99</v>
      </c>
    </row>
    <row r="22" spans="2:14" ht="20.100000000000001" customHeight="1">
      <c r="B22" s="483"/>
      <c r="C22" s="394"/>
      <c r="D22" s="395"/>
      <c r="E22" s="395"/>
      <c r="F22" s="396"/>
      <c r="G22" s="166" t="s">
        <v>323</v>
      </c>
      <c r="H22" s="26" t="s">
        <v>101</v>
      </c>
      <c r="I22" s="20"/>
      <c r="J22" s="37" t="s">
        <v>3</v>
      </c>
      <c r="K22" s="37" t="s">
        <v>3</v>
      </c>
      <c r="L22" s="37" t="s">
        <v>3</v>
      </c>
      <c r="M22" s="10" t="s">
        <v>99</v>
      </c>
      <c r="N22" s="10" t="s">
        <v>99</v>
      </c>
    </row>
    <row r="23" spans="2:14" ht="20.100000000000001" customHeight="1">
      <c r="B23" s="483"/>
      <c r="C23" s="394"/>
      <c r="D23" s="395"/>
      <c r="E23" s="395"/>
      <c r="F23" s="396"/>
      <c r="G23" s="167" t="s">
        <v>324</v>
      </c>
      <c r="H23" s="21" t="s">
        <v>102</v>
      </c>
      <c r="I23" s="20"/>
      <c r="J23" s="10" t="s">
        <v>99</v>
      </c>
      <c r="K23" s="10" t="s">
        <v>3</v>
      </c>
      <c r="L23" s="10" t="s">
        <v>3</v>
      </c>
      <c r="M23" s="10" t="s">
        <v>99</v>
      </c>
      <c r="N23" s="10" t="s">
        <v>99</v>
      </c>
    </row>
    <row r="24" spans="2:14" ht="20.100000000000001" customHeight="1">
      <c r="B24" s="483"/>
      <c r="C24" s="394"/>
      <c r="D24" s="395"/>
      <c r="E24" s="395"/>
      <c r="F24" s="396"/>
      <c r="G24" s="167" t="s">
        <v>104</v>
      </c>
      <c r="H24" s="21" t="s">
        <v>105</v>
      </c>
      <c r="I24" s="20"/>
      <c r="J24" s="10" t="s">
        <v>99</v>
      </c>
      <c r="K24" s="10" t="s">
        <v>99</v>
      </c>
      <c r="L24" s="10" t="s">
        <v>3</v>
      </c>
      <c r="M24" s="10" t="s">
        <v>3</v>
      </c>
      <c r="N24" s="10" t="s">
        <v>3</v>
      </c>
    </row>
    <row r="25" spans="2:14" ht="20.100000000000001" customHeight="1">
      <c r="B25" s="483"/>
      <c r="C25" s="394"/>
      <c r="D25" s="395"/>
      <c r="E25" s="395"/>
      <c r="F25" s="396"/>
      <c r="G25" s="167" t="s">
        <v>451</v>
      </c>
      <c r="H25" s="21" t="s">
        <v>452</v>
      </c>
      <c r="I25" s="20"/>
      <c r="J25" s="10" t="s">
        <v>99</v>
      </c>
      <c r="K25" s="10" t="s">
        <v>99</v>
      </c>
      <c r="L25" s="10" t="s">
        <v>99</v>
      </c>
      <c r="M25" s="10" t="s">
        <v>3</v>
      </c>
      <c r="N25" s="10" t="s">
        <v>3</v>
      </c>
    </row>
    <row r="26" spans="2:14" ht="20.100000000000001" customHeight="1">
      <c r="B26" s="483"/>
      <c r="C26" s="394"/>
      <c r="D26" s="395"/>
      <c r="E26" s="395"/>
      <c r="F26" s="396"/>
      <c r="G26" s="167" t="s">
        <v>715</v>
      </c>
      <c r="H26" s="21" t="s">
        <v>713</v>
      </c>
      <c r="I26" s="20"/>
      <c r="J26" s="10" t="s">
        <v>99</v>
      </c>
      <c r="K26" s="10" t="s">
        <v>99</v>
      </c>
      <c r="L26" s="10" t="s">
        <v>99</v>
      </c>
      <c r="M26" s="10" t="s">
        <v>99</v>
      </c>
      <c r="N26" s="10" t="s">
        <v>3</v>
      </c>
    </row>
    <row r="27" spans="2:14" ht="20.100000000000001" customHeight="1">
      <c r="B27" s="484"/>
      <c r="C27" s="397"/>
      <c r="D27" s="398"/>
      <c r="E27" s="398"/>
      <c r="F27" s="399"/>
      <c r="G27" s="167" t="s">
        <v>716</v>
      </c>
      <c r="H27" s="21" t="s">
        <v>714</v>
      </c>
      <c r="I27" s="20"/>
      <c r="J27" s="10" t="s">
        <v>99</v>
      </c>
      <c r="K27" s="10" t="s">
        <v>99</v>
      </c>
      <c r="L27" s="10" t="s">
        <v>99</v>
      </c>
      <c r="M27" s="10" t="s">
        <v>99</v>
      </c>
      <c r="N27" s="10" t="s">
        <v>3</v>
      </c>
    </row>
    <row r="28" spans="2:14" ht="20.100000000000001" customHeight="1">
      <c r="B28" s="38"/>
      <c r="C28" s="15"/>
      <c r="D28" s="17"/>
      <c r="E28" s="15"/>
      <c r="F28" s="15"/>
      <c r="G28" s="171" t="s">
        <v>76</v>
      </c>
      <c r="H28" s="15"/>
      <c r="I28" s="23"/>
      <c r="J28" s="24"/>
      <c r="K28" s="16"/>
      <c r="L28" s="16"/>
      <c r="M28" s="16"/>
      <c r="N28" s="16"/>
    </row>
    <row r="29" spans="2:14" ht="20.100000000000001" customHeight="1">
      <c r="B29" s="482" t="s">
        <v>119</v>
      </c>
      <c r="C29" s="408" t="s">
        <v>70</v>
      </c>
      <c r="D29" s="17"/>
      <c r="E29" s="405" t="s">
        <v>71</v>
      </c>
      <c r="F29" s="380" t="s">
        <v>72</v>
      </c>
      <c r="G29" s="168" t="s">
        <v>73</v>
      </c>
      <c r="H29" s="205" t="s">
        <v>74</v>
      </c>
      <c r="I29" s="20"/>
      <c r="J29" s="10" t="s">
        <v>3</v>
      </c>
      <c r="K29" s="10" t="s">
        <v>3</v>
      </c>
      <c r="L29" s="10" t="s">
        <v>3</v>
      </c>
      <c r="M29" s="10" t="s">
        <v>3</v>
      </c>
      <c r="N29" s="10" t="s">
        <v>3</v>
      </c>
    </row>
    <row r="30" spans="2:14" ht="20.100000000000001" customHeight="1">
      <c r="B30" s="483"/>
      <c r="C30" s="409"/>
      <c r="D30" s="17"/>
      <c r="E30" s="405"/>
      <c r="F30" s="411"/>
      <c r="G30" s="167" t="s">
        <v>936</v>
      </c>
      <c r="H30" s="205" t="s">
        <v>75</v>
      </c>
      <c r="I30" s="20"/>
      <c r="J30" s="10" t="s">
        <v>3</v>
      </c>
      <c r="K30" s="10" t="s">
        <v>3</v>
      </c>
      <c r="L30" s="10" t="s">
        <v>3</v>
      </c>
      <c r="M30" s="10" t="s">
        <v>3</v>
      </c>
      <c r="N30" s="10" t="s">
        <v>3</v>
      </c>
    </row>
    <row r="31" spans="2:14" ht="20.100000000000001" customHeight="1">
      <c r="B31" s="483"/>
      <c r="C31" s="409"/>
      <c r="D31" s="17"/>
      <c r="E31" s="22"/>
      <c r="F31" s="22"/>
      <c r="G31" s="171" t="s">
        <v>76</v>
      </c>
      <c r="H31" s="22"/>
      <c r="I31" s="23"/>
      <c r="J31" s="24"/>
      <c r="K31" s="25"/>
      <c r="L31" s="25"/>
      <c r="M31" s="25"/>
      <c r="N31" s="25"/>
    </row>
    <row r="32" spans="2:14" ht="20.100000000000001" customHeight="1">
      <c r="B32" s="483"/>
      <c r="C32" s="409"/>
      <c r="D32" s="17"/>
      <c r="E32" s="405" t="s">
        <v>77</v>
      </c>
      <c r="F32" s="380" t="s">
        <v>78</v>
      </c>
      <c r="G32" s="168" t="s">
        <v>73</v>
      </c>
      <c r="H32" s="205" t="s">
        <v>79</v>
      </c>
      <c r="I32" s="20"/>
      <c r="J32" s="10" t="s">
        <v>3</v>
      </c>
      <c r="K32" s="10" t="s">
        <v>3</v>
      </c>
      <c r="L32" s="10" t="s">
        <v>3</v>
      </c>
      <c r="M32" s="10" t="s">
        <v>3</v>
      </c>
      <c r="N32" s="10" t="s">
        <v>3</v>
      </c>
    </row>
    <row r="33" spans="2:15" ht="20.100000000000001" customHeight="1">
      <c r="B33" s="483"/>
      <c r="C33" s="409"/>
      <c r="D33" s="17"/>
      <c r="E33" s="405"/>
      <c r="F33" s="411"/>
      <c r="G33" s="166" t="s">
        <v>358</v>
      </c>
      <c r="H33" s="205" t="s">
        <v>80</v>
      </c>
      <c r="I33" s="20"/>
      <c r="J33" s="10" t="s">
        <v>3</v>
      </c>
      <c r="K33" s="10" t="s">
        <v>3</v>
      </c>
      <c r="L33" s="10" t="s">
        <v>3</v>
      </c>
      <c r="M33" s="10" t="s">
        <v>3</v>
      </c>
      <c r="N33" s="10" t="s">
        <v>3</v>
      </c>
    </row>
    <row r="34" spans="2:15" ht="20.100000000000001" customHeight="1">
      <c r="B34" s="483"/>
      <c r="C34" s="409"/>
      <c r="D34" s="17"/>
      <c r="E34" s="405"/>
      <c r="F34" s="412"/>
      <c r="G34" s="167" t="s">
        <v>359</v>
      </c>
      <c r="H34" s="205" t="s">
        <v>81</v>
      </c>
      <c r="I34" s="20"/>
      <c r="J34" s="10" t="s">
        <v>3</v>
      </c>
      <c r="K34" s="10" t="s">
        <v>3</v>
      </c>
      <c r="L34" s="10" t="s">
        <v>3</v>
      </c>
      <c r="M34" s="10" t="s">
        <v>3</v>
      </c>
      <c r="N34" s="10" t="s">
        <v>3</v>
      </c>
    </row>
    <row r="35" spans="2:15" ht="20.100000000000001" customHeight="1">
      <c r="B35" s="483"/>
      <c r="C35" s="409"/>
      <c r="D35" s="17"/>
      <c r="E35" s="22"/>
      <c r="F35" s="22"/>
      <c r="G35" s="171" t="s">
        <v>76</v>
      </c>
      <c r="H35" s="22"/>
      <c r="I35" s="23"/>
      <c r="J35" s="24"/>
      <c r="K35" s="25"/>
      <c r="L35" s="25"/>
      <c r="M35" s="25"/>
      <c r="N35" s="25"/>
    </row>
    <row r="36" spans="2:15" ht="20.100000000000001" customHeight="1">
      <c r="B36" s="483"/>
      <c r="C36" s="409"/>
      <c r="E36" s="408" t="s">
        <v>82</v>
      </c>
      <c r="F36" s="380" t="s">
        <v>83</v>
      </c>
      <c r="G36" s="168" t="s">
        <v>73</v>
      </c>
      <c r="H36" s="18" t="s">
        <v>84</v>
      </c>
      <c r="J36" s="10" t="s">
        <v>3</v>
      </c>
      <c r="K36" s="10" t="s">
        <v>3</v>
      </c>
      <c r="L36" s="10" t="s">
        <v>3</v>
      </c>
      <c r="M36" s="10" t="s">
        <v>3</v>
      </c>
      <c r="N36" s="10" t="s">
        <v>3</v>
      </c>
    </row>
    <row r="37" spans="2:15" ht="20.100000000000001" customHeight="1">
      <c r="B37" s="483"/>
      <c r="C37" s="409"/>
      <c r="E37" s="410"/>
      <c r="F37" s="412"/>
      <c r="G37" s="169" t="s">
        <v>935</v>
      </c>
      <c r="H37" s="207" t="s">
        <v>85</v>
      </c>
      <c r="J37" s="10" t="s">
        <v>3</v>
      </c>
      <c r="K37" s="10" t="s">
        <v>3</v>
      </c>
      <c r="L37" s="10" t="s">
        <v>3</v>
      </c>
      <c r="M37" s="10" t="s">
        <v>3</v>
      </c>
      <c r="N37" s="10" t="s">
        <v>3</v>
      </c>
    </row>
    <row r="38" spans="2:15" ht="20.100000000000001" customHeight="1">
      <c r="B38" s="483"/>
      <c r="C38" s="409"/>
      <c r="D38" s="17"/>
      <c r="E38" s="22"/>
      <c r="F38" s="22"/>
      <c r="G38" s="171" t="s">
        <v>76</v>
      </c>
      <c r="H38" s="22"/>
      <c r="I38" s="23"/>
      <c r="J38" s="24"/>
      <c r="K38" s="25"/>
      <c r="L38" s="25"/>
      <c r="M38" s="25"/>
      <c r="N38" s="25"/>
    </row>
    <row r="39" spans="2:15" ht="20.100000000000001" customHeight="1">
      <c r="B39" s="483"/>
      <c r="C39" s="409"/>
      <c r="E39" s="408" t="s">
        <v>86</v>
      </c>
      <c r="F39" s="380" t="s">
        <v>106</v>
      </c>
      <c r="G39" s="168" t="s">
        <v>73</v>
      </c>
      <c r="H39" s="18" t="s">
        <v>111</v>
      </c>
      <c r="J39" s="10" t="s">
        <v>3</v>
      </c>
      <c r="K39" s="10" t="s">
        <v>3</v>
      </c>
      <c r="L39" s="10" t="s">
        <v>3</v>
      </c>
      <c r="M39" s="10" t="s">
        <v>3</v>
      </c>
      <c r="N39" s="10" t="s">
        <v>3</v>
      </c>
    </row>
    <row r="40" spans="2:15" ht="20.100000000000001" customHeight="1">
      <c r="B40" s="484"/>
      <c r="C40" s="410"/>
      <c r="E40" s="410"/>
      <c r="F40" s="412"/>
      <c r="G40" s="169" t="s">
        <v>360</v>
      </c>
      <c r="H40" s="207" t="s">
        <v>110</v>
      </c>
      <c r="J40" s="10" t="s">
        <v>3</v>
      </c>
      <c r="K40" s="10" t="s">
        <v>3</v>
      </c>
      <c r="L40" s="10" t="s">
        <v>3</v>
      </c>
      <c r="M40" s="10" t="s">
        <v>3</v>
      </c>
      <c r="N40" s="10" t="s">
        <v>3</v>
      </c>
    </row>
    <row r="41" spans="2:15">
      <c r="B41" s="29"/>
      <c r="C41" s="17"/>
      <c r="E41" s="31" t="s">
        <v>312</v>
      </c>
      <c r="F41" s="1"/>
      <c r="G41" s="30"/>
      <c r="J41" s="120"/>
      <c r="K41" s="121"/>
      <c r="L41" s="121"/>
      <c r="M41" s="121"/>
      <c r="N41" s="121"/>
    </row>
    <row r="42" spans="2:15">
      <c r="B42" s="29"/>
      <c r="C42" s="17"/>
      <c r="E42" s="31" t="s">
        <v>311</v>
      </c>
      <c r="F42" s="157"/>
      <c r="G42" s="158"/>
      <c r="H42" s="159"/>
      <c r="I42" s="160"/>
      <c r="J42" s="120"/>
      <c r="K42" s="121"/>
      <c r="L42" s="121"/>
      <c r="M42" s="121"/>
      <c r="N42" s="121"/>
    </row>
    <row r="43" spans="2:15" ht="17.45" customHeight="1" thickBot="1">
      <c r="H43" s="122"/>
      <c r="I43" s="122"/>
      <c r="J43" s="122"/>
      <c r="K43" s="122"/>
      <c r="L43" s="122"/>
      <c r="M43" s="122"/>
      <c r="N43" s="122"/>
    </row>
    <row r="44" spans="2:15" ht="17.45" customHeight="1" thickTop="1">
      <c r="B44" s="33"/>
      <c r="C44" s="33"/>
      <c r="D44" s="33"/>
      <c r="E44" s="33"/>
      <c r="F44" s="33"/>
      <c r="G44" s="33"/>
      <c r="H44" s="33"/>
      <c r="I44" s="33"/>
      <c r="J44" s="33"/>
      <c r="K44" s="33"/>
      <c r="L44" s="136"/>
      <c r="M44" s="136"/>
      <c r="N44" s="33"/>
      <c r="O44" s="33"/>
    </row>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mergeCells count="20">
    <mergeCell ref="B16:B18"/>
    <mergeCell ref="C16:F18"/>
    <mergeCell ref="E39:E40"/>
    <mergeCell ref="F39:F40"/>
    <mergeCell ref="B20:B27"/>
    <mergeCell ref="C20:F27"/>
    <mergeCell ref="B29:B40"/>
    <mergeCell ref="C29:C40"/>
    <mergeCell ref="E29:E30"/>
    <mergeCell ref="F29:F30"/>
    <mergeCell ref="E32:E34"/>
    <mergeCell ref="F32:F34"/>
    <mergeCell ref="E36:E37"/>
    <mergeCell ref="F36:F37"/>
    <mergeCell ref="A1:G1"/>
    <mergeCell ref="J11:N11"/>
    <mergeCell ref="J12:N12"/>
    <mergeCell ref="B11:F14"/>
    <mergeCell ref="G11:G14"/>
    <mergeCell ref="H11:H14"/>
  </mergeCells>
  <phoneticPr fontId="1"/>
  <hyperlinks>
    <hyperlink ref="A1:G1" location="_配管アダプタ付圧力スイッチ" display="製品対象リストへ戻る" xr:uid="{00000000-0004-0000-1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6F05-6D2D-400D-8D07-738E31153FB2}">
  <sheetPr codeName="Sheet34">
    <tabColor rgb="FF92D050"/>
  </sheetPr>
  <dimension ref="A1:O45"/>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68" t="s">
        <v>180</v>
      </c>
      <c r="B1" s="369"/>
      <c r="C1" s="369"/>
      <c r="D1" s="369"/>
      <c r="E1" s="369"/>
      <c r="F1" s="369"/>
      <c r="G1" s="370"/>
      <c r="J1" s="3"/>
      <c r="K1" s="3"/>
      <c r="L1" s="3"/>
      <c r="M1" s="3"/>
      <c r="N1" s="4"/>
      <c r="O1" s="4"/>
    </row>
    <row r="2" spans="1:15" ht="29.25" thickBot="1">
      <c r="A2" s="5" t="s">
        <v>831</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30" customHeight="1">
      <c r="B10" s="487"/>
      <c r="C10" s="488"/>
      <c r="D10" s="488"/>
      <c r="E10" s="488"/>
      <c r="F10" s="489"/>
      <c r="G10" s="380" t="s">
        <v>68</v>
      </c>
      <c r="H10" s="380" t="s">
        <v>69</v>
      </c>
      <c r="I10" s="1"/>
    </row>
    <row r="11" spans="1:15">
      <c r="B11" s="490"/>
      <c r="C11" s="491"/>
      <c r="D11" s="491"/>
      <c r="E11" s="491"/>
      <c r="F11" s="492"/>
      <c r="G11" s="412"/>
      <c r="H11" s="412"/>
      <c r="I11" s="1"/>
    </row>
    <row r="12" spans="1:15" ht="17.45" customHeight="1">
      <c r="A12" s="11"/>
      <c r="B12" s="12"/>
      <c r="C12" s="13"/>
      <c r="D12" s="13"/>
      <c r="E12" s="12"/>
      <c r="F12" s="12"/>
      <c r="G12" s="14"/>
      <c r="H12" s="15"/>
      <c r="I12" s="13"/>
    </row>
    <row r="13" spans="1:15" ht="20.100000000000001" customHeight="1">
      <c r="B13" s="482" t="s">
        <v>829</v>
      </c>
      <c r="C13" s="493" t="s">
        <v>830</v>
      </c>
      <c r="D13" s="494"/>
      <c r="E13" s="494"/>
      <c r="F13" s="495"/>
      <c r="G13" s="165">
        <v>200</v>
      </c>
      <c r="H13" s="34" t="s">
        <v>834</v>
      </c>
      <c r="I13" s="32"/>
    </row>
    <row r="14" spans="1:15" ht="20.100000000000001" customHeight="1">
      <c r="B14" s="483"/>
      <c r="C14" s="496"/>
      <c r="D14" s="497"/>
      <c r="E14" s="497"/>
      <c r="F14" s="498"/>
      <c r="G14" s="166" t="s">
        <v>832</v>
      </c>
      <c r="H14" s="18" t="s">
        <v>835</v>
      </c>
      <c r="I14" s="32"/>
    </row>
    <row r="15" spans="1:15" ht="20.100000000000001" customHeight="1">
      <c r="B15" s="484"/>
      <c r="C15" s="499"/>
      <c r="D15" s="500"/>
      <c r="E15" s="500"/>
      <c r="F15" s="501"/>
      <c r="G15" s="166" t="s">
        <v>833</v>
      </c>
      <c r="H15" s="18" t="s">
        <v>836</v>
      </c>
      <c r="I15" s="32"/>
    </row>
    <row r="16" spans="1:15" ht="20.100000000000001" customHeight="1">
      <c r="B16" s="156"/>
      <c r="C16" s="12"/>
      <c r="D16" s="17"/>
      <c r="E16" s="12"/>
      <c r="F16" s="12"/>
      <c r="G16" s="25"/>
      <c r="H16" s="22"/>
      <c r="I16" s="23"/>
      <c r="J16" s="24"/>
      <c r="K16" s="16"/>
      <c r="L16" s="16"/>
      <c r="M16" s="16"/>
      <c r="N16" s="16"/>
    </row>
    <row r="17" spans="2:15" ht="17.45" customHeight="1" thickBot="1"/>
    <row r="18" spans="2:15" ht="17.45" customHeight="1" thickTop="1">
      <c r="B18" s="33"/>
      <c r="C18" s="33"/>
      <c r="D18" s="33"/>
      <c r="E18" s="33"/>
      <c r="F18" s="33"/>
      <c r="G18" s="33"/>
      <c r="H18" s="33"/>
      <c r="I18" s="33"/>
      <c r="J18" s="33"/>
      <c r="K18" s="33"/>
      <c r="L18" s="136"/>
      <c r="M18" s="136"/>
      <c r="N18" s="33"/>
      <c r="O18" s="33"/>
    </row>
    <row r="19" spans="2:15" ht="20.100000000000001" customHeight="1">
      <c r="B19" s="39"/>
    </row>
    <row r="20" spans="2:15" ht="20.100000000000001" customHeight="1"/>
    <row r="21" spans="2:15" ht="20.100000000000001" customHeight="1"/>
    <row r="22" spans="2:15" ht="20.100000000000001" customHeight="1"/>
    <row r="23" spans="2:15" ht="20.100000000000001" customHeight="1"/>
    <row r="24" spans="2:15" ht="20.100000000000001" customHeight="1"/>
    <row r="25" spans="2:15" ht="20.100000000000001" customHeight="1"/>
    <row r="26" spans="2:15" ht="20.100000000000001" customHeight="1"/>
    <row r="27" spans="2:15" ht="20.100000000000001" customHeight="1"/>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sheetData>
  <mergeCells count="6">
    <mergeCell ref="A1:G1"/>
    <mergeCell ref="B10:F11"/>
    <mergeCell ref="G10:G11"/>
    <mergeCell ref="H10:H11"/>
    <mergeCell ref="B13:B15"/>
    <mergeCell ref="C13:F15"/>
  </mergeCells>
  <phoneticPr fontId="1"/>
  <hyperlinks>
    <hyperlink ref="A1:G1" location="_エンドプレート" display="製品対象リストへ戻る" xr:uid="{74A4A349-D1CD-4E47-B04B-C3CC78111484}"/>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4:G15" numberStoredAsText="1"/>
  </ignoredError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0D22-1D04-4AE2-A232-B0F6715EDF5F}">
  <sheetPr>
    <tabColor rgb="FF92D050"/>
  </sheetPr>
  <dimension ref="A1:M4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2" width="8.875" style="2" customWidth="1"/>
    <col min="13" max="13" width="3.125" style="2" customWidth="1"/>
    <col min="14" max="254" width="9" style="2"/>
    <col min="255" max="255" width="1.625" style="2" customWidth="1"/>
    <col min="256" max="257" width="6.625" style="2" customWidth="1"/>
    <col min="258" max="258" width="1.625" style="2" customWidth="1"/>
    <col min="259" max="259" width="4.625" style="2" customWidth="1"/>
    <col min="260" max="260" width="14.125" style="2" bestFit="1" customWidth="1"/>
    <col min="261" max="261" width="9.125" style="2" customWidth="1"/>
    <col min="262" max="262" width="58.75" style="2" customWidth="1"/>
    <col min="263" max="263" width="1.625" style="2" customWidth="1"/>
    <col min="264" max="268" width="5.625" style="2" customWidth="1"/>
    <col min="269" max="269" width="3.5" style="2" customWidth="1"/>
    <col min="270" max="510" width="9" style="2"/>
    <col min="511" max="511" width="1.625" style="2" customWidth="1"/>
    <col min="512" max="513" width="6.625" style="2" customWidth="1"/>
    <col min="514" max="514" width="1.625" style="2" customWidth="1"/>
    <col min="515" max="515" width="4.625" style="2" customWidth="1"/>
    <col min="516" max="516" width="14.125" style="2" bestFit="1" customWidth="1"/>
    <col min="517" max="517" width="9.125" style="2" customWidth="1"/>
    <col min="518" max="518" width="58.75" style="2" customWidth="1"/>
    <col min="519" max="519" width="1.625" style="2" customWidth="1"/>
    <col min="520" max="524" width="5.625" style="2" customWidth="1"/>
    <col min="525" max="525" width="3.5" style="2" customWidth="1"/>
    <col min="526" max="766" width="9" style="2"/>
    <col min="767" max="767" width="1.625" style="2" customWidth="1"/>
    <col min="768" max="769" width="6.625" style="2" customWidth="1"/>
    <col min="770" max="770" width="1.625" style="2" customWidth="1"/>
    <col min="771" max="771" width="4.625" style="2" customWidth="1"/>
    <col min="772" max="772" width="14.125" style="2" bestFit="1" customWidth="1"/>
    <col min="773" max="773" width="9.125" style="2" customWidth="1"/>
    <col min="774" max="774" width="58.75" style="2" customWidth="1"/>
    <col min="775" max="775" width="1.625" style="2" customWidth="1"/>
    <col min="776" max="780" width="5.625" style="2" customWidth="1"/>
    <col min="781" max="781" width="3.5" style="2" customWidth="1"/>
    <col min="782" max="1022" width="9" style="2"/>
    <col min="1023" max="1023" width="1.625" style="2" customWidth="1"/>
    <col min="1024" max="1025" width="6.625" style="2" customWidth="1"/>
    <col min="1026" max="1026" width="1.625" style="2" customWidth="1"/>
    <col min="1027" max="1027" width="4.625" style="2" customWidth="1"/>
    <col min="1028" max="1028" width="14.125" style="2" bestFit="1" customWidth="1"/>
    <col min="1029" max="1029" width="9.125" style="2" customWidth="1"/>
    <col min="1030" max="1030" width="58.75" style="2" customWidth="1"/>
    <col min="1031" max="1031" width="1.625" style="2" customWidth="1"/>
    <col min="1032" max="1036" width="5.625" style="2" customWidth="1"/>
    <col min="1037" max="1037" width="3.5" style="2" customWidth="1"/>
    <col min="1038" max="1278" width="9" style="2"/>
    <col min="1279" max="1279" width="1.625" style="2" customWidth="1"/>
    <col min="1280" max="1281" width="6.625" style="2" customWidth="1"/>
    <col min="1282" max="1282" width="1.625" style="2" customWidth="1"/>
    <col min="1283" max="1283" width="4.625" style="2" customWidth="1"/>
    <col min="1284" max="1284" width="14.125" style="2" bestFit="1" customWidth="1"/>
    <col min="1285" max="1285" width="9.125" style="2" customWidth="1"/>
    <col min="1286" max="1286" width="58.75" style="2" customWidth="1"/>
    <col min="1287" max="1287" width="1.625" style="2" customWidth="1"/>
    <col min="1288" max="1292" width="5.625" style="2" customWidth="1"/>
    <col min="1293" max="1293" width="3.5" style="2" customWidth="1"/>
    <col min="1294" max="1534" width="9" style="2"/>
    <col min="1535" max="1535" width="1.625" style="2" customWidth="1"/>
    <col min="1536" max="1537" width="6.625" style="2" customWidth="1"/>
    <col min="1538" max="1538" width="1.625" style="2" customWidth="1"/>
    <col min="1539" max="1539" width="4.625" style="2" customWidth="1"/>
    <col min="1540" max="1540" width="14.125" style="2" bestFit="1" customWidth="1"/>
    <col min="1541" max="1541" width="9.125" style="2" customWidth="1"/>
    <col min="1542" max="1542" width="58.75" style="2" customWidth="1"/>
    <col min="1543" max="1543" width="1.625" style="2" customWidth="1"/>
    <col min="1544" max="1548" width="5.625" style="2" customWidth="1"/>
    <col min="1549" max="1549" width="3.5" style="2" customWidth="1"/>
    <col min="1550" max="1790" width="9" style="2"/>
    <col min="1791" max="1791" width="1.625" style="2" customWidth="1"/>
    <col min="1792" max="1793" width="6.625" style="2" customWidth="1"/>
    <col min="1794" max="1794" width="1.625" style="2" customWidth="1"/>
    <col min="1795" max="1795" width="4.625" style="2" customWidth="1"/>
    <col min="1796" max="1796" width="14.125" style="2" bestFit="1" customWidth="1"/>
    <col min="1797" max="1797" width="9.125" style="2" customWidth="1"/>
    <col min="1798" max="1798" width="58.75" style="2" customWidth="1"/>
    <col min="1799" max="1799" width="1.625" style="2" customWidth="1"/>
    <col min="1800" max="1804" width="5.625" style="2" customWidth="1"/>
    <col min="1805" max="1805" width="3.5" style="2" customWidth="1"/>
    <col min="1806" max="2046" width="9" style="2"/>
    <col min="2047" max="2047" width="1.625" style="2" customWidth="1"/>
    <col min="2048" max="2049" width="6.625" style="2" customWidth="1"/>
    <col min="2050" max="2050" width="1.625" style="2" customWidth="1"/>
    <col min="2051" max="2051" width="4.625" style="2" customWidth="1"/>
    <col min="2052" max="2052" width="14.125" style="2" bestFit="1" customWidth="1"/>
    <col min="2053" max="2053" width="9.125" style="2" customWidth="1"/>
    <col min="2054" max="2054" width="58.75" style="2" customWidth="1"/>
    <col min="2055" max="2055" width="1.625" style="2" customWidth="1"/>
    <col min="2056" max="2060" width="5.625" style="2" customWidth="1"/>
    <col min="2061" max="2061" width="3.5" style="2" customWidth="1"/>
    <col min="2062" max="2302" width="9" style="2"/>
    <col min="2303" max="2303" width="1.625" style="2" customWidth="1"/>
    <col min="2304" max="2305" width="6.625" style="2" customWidth="1"/>
    <col min="2306" max="2306" width="1.625" style="2" customWidth="1"/>
    <col min="2307" max="2307" width="4.625" style="2" customWidth="1"/>
    <col min="2308" max="2308" width="14.125" style="2" bestFit="1" customWidth="1"/>
    <col min="2309" max="2309" width="9.125" style="2" customWidth="1"/>
    <col min="2310" max="2310" width="58.75" style="2" customWidth="1"/>
    <col min="2311" max="2311" width="1.625" style="2" customWidth="1"/>
    <col min="2312" max="2316" width="5.625" style="2" customWidth="1"/>
    <col min="2317" max="2317" width="3.5" style="2" customWidth="1"/>
    <col min="2318" max="2558" width="9" style="2"/>
    <col min="2559" max="2559" width="1.625" style="2" customWidth="1"/>
    <col min="2560" max="2561" width="6.625" style="2" customWidth="1"/>
    <col min="2562" max="2562" width="1.625" style="2" customWidth="1"/>
    <col min="2563" max="2563" width="4.625" style="2" customWidth="1"/>
    <col min="2564" max="2564" width="14.125" style="2" bestFit="1" customWidth="1"/>
    <col min="2565" max="2565" width="9.125" style="2" customWidth="1"/>
    <col min="2566" max="2566" width="58.75" style="2" customWidth="1"/>
    <col min="2567" max="2567" width="1.625" style="2" customWidth="1"/>
    <col min="2568" max="2572" width="5.625" style="2" customWidth="1"/>
    <col min="2573" max="2573" width="3.5" style="2" customWidth="1"/>
    <col min="2574" max="2814" width="9" style="2"/>
    <col min="2815" max="2815" width="1.625" style="2" customWidth="1"/>
    <col min="2816" max="2817" width="6.625" style="2" customWidth="1"/>
    <col min="2818" max="2818" width="1.625" style="2" customWidth="1"/>
    <col min="2819" max="2819" width="4.625" style="2" customWidth="1"/>
    <col min="2820" max="2820" width="14.125" style="2" bestFit="1" customWidth="1"/>
    <col min="2821" max="2821" width="9.125" style="2" customWidth="1"/>
    <col min="2822" max="2822" width="58.75" style="2" customWidth="1"/>
    <col min="2823" max="2823" width="1.625" style="2" customWidth="1"/>
    <col min="2824" max="2828" width="5.625" style="2" customWidth="1"/>
    <col min="2829" max="2829" width="3.5" style="2" customWidth="1"/>
    <col min="2830" max="3070" width="9" style="2"/>
    <col min="3071" max="3071" width="1.625" style="2" customWidth="1"/>
    <col min="3072" max="3073" width="6.625" style="2" customWidth="1"/>
    <col min="3074" max="3074" width="1.625" style="2" customWidth="1"/>
    <col min="3075" max="3075" width="4.625" style="2" customWidth="1"/>
    <col min="3076" max="3076" width="14.125" style="2" bestFit="1" customWidth="1"/>
    <col min="3077" max="3077" width="9.125" style="2" customWidth="1"/>
    <col min="3078" max="3078" width="58.75" style="2" customWidth="1"/>
    <col min="3079" max="3079" width="1.625" style="2" customWidth="1"/>
    <col min="3080" max="3084" width="5.625" style="2" customWidth="1"/>
    <col min="3085" max="3085" width="3.5" style="2" customWidth="1"/>
    <col min="3086" max="3326" width="9" style="2"/>
    <col min="3327" max="3327" width="1.625" style="2" customWidth="1"/>
    <col min="3328" max="3329" width="6.625" style="2" customWidth="1"/>
    <col min="3330" max="3330" width="1.625" style="2" customWidth="1"/>
    <col min="3331" max="3331" width="4.625" style="2" customWidth="1"/>
    <col min="3332" max="3332" width="14.125" style="2" bestFit="1" customWidth="1"/>
    <col min="3333" max="3333" width="9.125" style="2" customWidth="1"/>
    <col min="3334" max="3334" width="58.75" style="2" customWidth="1"/>
    <col min="3335" max="3335" width="1.625" style="2" customWidth="1"/>
    <col min="3336" max="3340" width="5.625" style="2" customWidth="1"/>
    <col min="3341" max="3341" width="3.5" style="2" customWidth="1"/>
    <col min="3342" max="3582" width="9" style="2"/>
    <col min="3583" max="3583" width="1.625" style="2" customWidth="1"/>
    <col min="3584" max="3585" width="6.625" style="2" customWidth="1"/>
    <col min="3586" max="3586" width="1.625" style="2" customWidth="1"/>
    <col min="3587" max="3587" width="4.625" style="2" customWidth="1"/>
    <col min="3588" max="3588" width="14.125" style="2" bestFit="1" customWidth="1"/>
    <col min="3589" max="3589" width="9.125" style="2" customWidth="1"/>
    <col min="3590" max="3590" width="58.75" style="2" customWidth="1"/>
    <col min="3591" max="3591" width="1.625" style="2" customWidth="1"/>
    <col min="3592" max="3596" width="5.625" style="2" customWidth="1"/>
    <col min="3597" max="3597" width="3.5" style="2" customWidth="1"/>
    <col min="3598" max="3838" width="9" style="2"/>
    <col min="3839" max="3839" width="1.625" style="2" customWidth="1"/>
    <col min="3840" max="3841" width="6.625" style="2" customWidth="1"/>
    <col min="3842" max="3842" width="1.625" style="2" customWidth="1"/>
    <col min="3843" max="3843" width="4.625" style="2" customWidth="1"/>
    <col min="3844" max="3844" width="14.125" style="2" bestFit="1" customWidth="1"/>
    <col min="3845" max="3845" width="9.125" style="2" customWidth="1"/>
    <col min="3846" max="3846" width="58.75" style="2" customWidth="1"/>
    <col min="3847" max="3847" width="1.625" style="2" customWidth="1"/>
    <col min="3848" max="3852" width="5.625" style="2" customWidth="1"/>
    <col min="3853" max="3853" width="3.5" style="2" customWidth="1"/>
    <col min="3854" max="4094" width="9" style="2"/>
    <col min="4095" max="4095" width="1.625" style="2" customWidth="1"/>
    <col min="4096" max="4097" width="6.625" style="2" customWidth="1"/>
    <col min="4098" max="4098" width="1.625" style="2" customWidth="1"/>
    <col min="4099" max="4099" width="4.625" style="2" customWidth="1"/>
    <col min="4100" max="4100" width="14.125" style="2" bestFit="1" customWidth="1"/>
    <col min="4101" max="4101" width="9.125" style="2" customWidth="1"/>
    <col min="4102" max="4102" width="58.75" style="2" customWidth="1"/>
    <col min="4103" max="4103" width="1.625" style="2" customWidth="1"/>
    <col min="4104" max="4108" width="5.625" style="2" customWidth="1"/>
    <col min="4109" max="4109" width="3.5" style="2" customWidth="1"/>
    <col min="4110" max="4350" width="9" style="2"/>
    <col min="4351" max="4351" width="1.625" style="2" customWidth="1"/>
    <col min="4352" max="4353" width="6.625" style="2" customWidth="1"/>
    <col min="4354" max="4354" width="1.625" style="2" customWidth="1"/>
    <col min="4355" max="4355" width="4.625" style="2" customWidth="1"/>
    <col min="4356" max="4356" width="14.125" style="2" bestFit="1" customWidth="1"/>
    <col min="4357" max="4357" width="9.125" style="2" customWidth="1"/>
    <col min="4358" max="4358" width="58.75" style="2" customWidth="1"/>
    <col min="4359" max="4359" width="1.625" style="2" customWidth="1"/>
    <col min="4360" max="4364" width="5.625" style="2" customWidth="1"/>
    <col min="4365" max="4365" width="3.5" style="2" customWidth="1"/>
    <col min="4366" max="4606" width="9" style="2"/>
    <col min="4607" max="4607" width="1.625" style="2" customWidth="1"/>
    <col min="4608" max="4609" width="6.625" style="2" customWidth="1"/>
    <col min="4610" max="4610" width="1.625" style="2" customWidth="1"/>
    <col min="4611" max="4611" width="4.625" style="2" customWidth="1"/>
    <col min="4612" max="4612" width="14.125" style="2" bestFit="1" customWidth="1"/>
    <col min="4613" max="4613" width="9.125" style="2" customWidth="1"/>
    <col min="4614" max="4614" width="58.75" style="2" customWidth="1"/>
    <col min="4615" max="4615" width="1.625" style="2" customWidth="1"/>
    <col min="4616" max="4620" width="5.625" style="2" customWidth="1"/>
    <col min="4621" max="4621" width="3.5" style="2" customWidth="1"/>
    <col min="4622" max="4862" width="9" style="2"/>
    <col min="4863" max="4863" width="1.625" style="2" customWidth="1"/>
    <col min="4864" max="4865" width="6.625" style="2" customWidth="1"/>
    <col min="4866" max="4866" width="1.625" style="2" customWidth="1"/>
    <col min="4867" max="4867" width="4.625" style="2" customWidth="1"/>
    <col min="4868" max="4868" width="14.125" style="2" bestFit="1" customWidth="1"/>
    <col min="4869" max="4869" width="9.125" style="2" customWidth="1"/>
    <col min="4870" max="4870" width="58.75" style="2" customWidth="1"/>
    <col min="4871" max="4871" width="1.625" style="2" customWidth="1"/>
    <col min="4872" max="4876" width="5.625" style="2" customWidth="1"/>
    <col min="4877" max="4877" width="3.5" style="2" customWidth="1"/>
    <col min="4878" max="5118" width="9" style="2"/>
    <col min="5119" max="5119" width="1.625" style="2" customWidth="1"/>
    <col min="5120" max="5121" width="6.625" style="2" customWidth="1"/>
    <col min="5122" max="5122" width="1.625" style="2" customWidth="1"/>
    <col min="5123" max="5123" width="4.625" style="2" customWidth="1"/>
    <col min="5124" max="5124" width="14.125" style="2" bestFit="1" customWidth="1"/>
    <col min="5125" max="5125" width="9.125" style="2" customWidth="1"/>
    <col min="5126" max="5126" width="58.75" style="2" customWidth="1"/>
    <col min="5127" max="5127" width="1.625" style="2" customWidth="1"/>
    <col min="5128" max="5132" width="5.625" style="2" customWidth="1"/>
    <col min="5133" max="5133" width="3.5" style="2" customWidth="1"/>
    <col min="5134" max="5374" width="9" style="2"/>
    <col min="5375" max="5375" width="1.625" style="2" customWidth="1"/>
    <col min="5376" max="5377" width="6.625" style="2" customWidth="1"/>
    <col min="5378" max="5378" width="1.625" style="2" customWidth="1"/>
    <col min="5379" max="5379" width="4.625" style="2" customWidth="1"/>
    <col min="5380" max="5380" width="14.125" style="2" bestFit="1" customWidth="1"/>
    <col min="5381" max="5381" width="9.125" style="2" customWidth="1"/>
    <col min="5382" max="5382" width="58.75" style="2" customWidth="1"/>
    <col min="5383" max="5383" width="1.625" style="2" customWidth="1"/>
    <col min="5384" max="5388" width="5.625" style="2" customWidth="1"/>
    <col min="5389" max="5389" width="3.5" style="2" customWidth="1"/>
    <col min="5390" max="5630" width="9" style="2"/>
    <col min="5631" max="5631" width="1.625" style="2" customWidth="1"/>
    <col min="5632" max="5633" width="6.625" style="2" customWidth="1"/>
    <col min="5634" max="5634" width="1.625" style="2" customWidth="1"/>
    <col min="5635" max="5635" width="4.625" style="2" customWidth="1"/>
    <col min="5636" max="5636" width="14.125" style="2" bestFit="1" customWidth="1"/>
    <col min="5637" max="5637" width="9.125" style="2" customWidth="1"/>
    <col min="5638" max="5638" width="58.75" style="2" customWidth="1"/>
    <col min="5639" max="5639" width="1.625" style="2" customWidth="1"/>
    <col min="5640" max="5644" width="5.625" style="2" customWidth="1"/>
    <col min="5645" max="5645" width="3.5" style="2" customWidth="1"/>
    <col min="5646" max="5886" width="9" style="2"/>
    <col min="5887" max="5887" width="1.625" style="2" customWidth="1"/>
    <col min="5888" max="5889" width="6.625" style="2" customWidth="1"/>
    <col min="5890" max="5890" width="1.625" style="2" customWidth="1"/>
    <col min="5891" max="5891" width="4.625" style="2" customWidth="1"/>
    <col min="5892" max="5892" width="14.125" style="2" bestFit="1" customWidth="1"/>
    <col min="5893" max="5893" width="9.125" style="2" customWidth="1"/>
    <col min="5894" max="5894" width="58.75" style="2" customWidth="1"/>
    <col min="5895" max="5895" width="1.625" style="2" customWidth="1"/>
    <col min="5896" max="5900" width="5.625" style="2" customWidth="1"/>
    <col min="5901" max="5901" width="3.5" style="2" customWidth="1"/>
    <col min="5902" max="6142" width="9" style="2"/>
    <col min="6143" max="6143" width="1.625" style="2" customWidth="1"/>
    <col min="6144" max="6145" width="6.625" style="2" customWidth="1"/>
    <col min="6146" max="6146" width="1.625" style="2" customWidth="1"/>
    <col min="6147" max="6147" width="4.625" style="2" customWidth="1"/>
    <col min="6148" max="6148" width="14.125" style="2" bestFit="1" customWidth="1"/>
    <col min="6149" max="6149" width="9.125" style="2" customWidth="1"/>
    <col min="6150" max="6150" width="58.75" style="2" customWidth="1"/>
    <col min="6151" max="6151" width="1.625" style="2" customWidth="1"/>
    <col min="6152" max="6156" width="5.625" style="2" customWidth="1"/>
    <col min="6157" max="6157" width="3.5" style="2" customWidth="1"/>
    <col min="6158" max="6398" width="9" style="2"/>
    <col min="6399" max="6399" width="1.625" style="2" customWidth="1"/>
    <col min="6400" max="6401" width="6.625" style="2" customWidth="1"/>
    <col min="6402" max="6402" width="1.625" style="2" customWidth="1"/>
    <col min="6403" max="6403" width="4.625" style="2" customWidth="1"/>
    <col min="6404" max="6404" width="14.125" style="2" bestFit="1" customWidth="1"/>
    <col min="6405" max="6405" width="9.125" style="2" customWidth="1"/>
    <col min="6406" max="6406" width="58.75" style="2" customWidth="1"/>
    <col min="6407" max="6407" width="1.625" style="2" customWidth="1"/>
    <col min="6408" max="6412" width="5.625" style="2" customWidth="1"/>
    <col min="6413" max="6413" width="3.5" style="2" customWidth="1"/>
    <col min="6414" max="6654" width="9" style="2"/>
    <col min="6655" max="6655" width="1.625" style="2" customWidth="1"/>
    <col min="6656" max="6657" width="6.625" style="2" customWidth="1"/>
    <col min="6658" max="6658" width="1.625" style="2" customWidth="1"/>
    <col min="6659" max="6659" width="4.625" style="2" customWidth="1"/>
    <col min="6660" max="6660" width="14.125" style="2" bestFit="1" customWidth="1"/>
    <col min="6661" max="6661" width="9.125" style="2" customWidth="1"/>
    <col min="6662" max="6662" width="58.75" style="2" customWidth="1"/>
    <col min="6663" max="6663" width="1.625" style="2" customWidth="1"/>
    <col min="6664" max="6668" width="5.625" style="2" customWidth="1"/>
    <col min="6669" max="6669" width="3.5" style="2" customWidth="1"/>
    <col min="6670" max="6910" width="9" style="2"/>
    <col min="6911" max="6911" width="1.625" style="2" customWidth="1"/>
    <col min="6912" max="6913" width="6.625" style="2" customWidth="1"/>
    <col min="6914" max="6914" width="1.625" style="2" customWidth="1"/>
    <col min="6915" max="6915" width="4.625" style="2" customWidth="1"/>
    <col min="6916" max="6916" width="14.125" style="2" bestFit="1" customWidth="1"/>
    <col min="6917" max="6917" width="9.125" style="2" customWidth="1"/>
    <col min="6918" max="6918" width="58.75" style="2" customWidth="1"/>
    <col min="6919" max="6919" width="1.625" style="2" customWidth="1"/>
    <col min="6920" max="6924" width="5.625" style="2" customWidth="1"/>
    <col min="6925" max="6925" width="3.5" style="2" customWidth="1"/>
    <col min="6926" max="7166" width="9" style="2"/>
    <col min="7167" max="7167" width="1.625" style="2" customWidth="1"/>
    <col min="7168" max="7169" width="6.625" style="2" customWidth="1"/>
    <col min="7170" max="7170" width="1.625" style="2" customWidth="1"/>
    <col min="7171" max="7171" width="4.625" style="2" customWidth="1"/>
    <col min="7172" max="7172" width="14.125" style="2" bestFit="1" customWidth="1"/>
    <col min="7173" max="7173" width="9.125" style="2" customWidth="1"/>
    <col min="7174" max="7174" width="58.75" style="2" customWidth="1"/>
    <col min="7175" max="7175" width="1.625" style="2" customWidth="1"/>
    <col min="7176" max="7180" width="5.625" style="2" customWidth="1"/>
    <col min="7181" max="7181" width="3.5" style="2" customWidth="1"/>
    <col min="7182" max="7422" width="9" style="2"/>
    <col min="7423" max="7423" width="1.625" style="2" customWidth="1"/>
    <col min="7424" max="7425" width="6.625" style="2" customWidth="1"/>
    <col min="7426" max="7426" width="1.625" style="2" customWidth="1"/>
    <col min="7427" max="7427" width="4.625" style="2" customWidth="1"/>
    <col min="7428" max="7428" width="14.125" style="2" bestFit="1" customWidth="1"/>
    <col min="7429" max="7429" width="9.125" style="2" customWidth="1"/>
    <col min="7430" max="7430" width="58.75" style="2" customWidth="1"/>
    <col min="7431" max="7431" width="1.625" style="2" customWidth="1"/>
    <col min="7432" max="7436" width="5.625" style="2" customWidth="1"/>
    <col min="7437" max="7437" width="3.5" style="2" customWidth="1"/>
    <col min="7438" max="7678" width="9" style="2"/>
    <col min="7679" max="7679" width="1.625" style="2" customWidth="1"/>
    <col min="7680" max="7681" width="6.625" style="2" customWidth="1"/>
    <col min="7682" max="7682" width="1.625" style="2" customWidth="1"/>
    <col min="7683" max="7683" width="4.625" style="2" customWidth="1"/>
    <col min="7684" max="7684" width="14.125" style="2" bestFit="1" customWidth="1"/>
    <col min="7685" max="7685" width="9.125" style="2" customWidth="1"/>
    <col min="7686" max="7686" width="58.75" style="2" customWidth="1"/>
    <col min="7687" max="7687" width="1.625" style="2" customWidth="1"/>
    <col min="7688" max="7692" width="5.625" style="2" customWidth="1"/>
    <col min="7693" max="7693" width="3.5" style="2" customWidth="1"/>
    <col min="7694" max="7934" width="9" style="2"/>
    <col min="7935" max="7935" width="1.625" style="2" customWidth="1"/>
    <col min="7936" max="7937" width="6.625" style="2" customWidth="1"/>
    <col min="7938" max="7938" width="1.625" style="2" customWidth="1"/>
    <col min="7939" max="7939" width="4.625" style="2" customWidth="1"/>
    <col min="7940" max="7940" width="14.125" style="2" bestFit="1" customWidth="1"/>
    <col min="7941" max="7941" width="9.125" style="2" customWidth="1"/>
    <col min="7942" max="7942" width="58.75" style="2" customWidth="1"/>
    <col min="7943" max="7943" width="1.625" style="2" customWidth="1"/>
    <col min="7944" max="7948" width="5.625" style="2" customWidth="1"/>
    <col min="7949" max="7949" width="3.5" style="2" customWidth="1"/>
    <col min="7950" max="8190" width="9" style="2"/>
    <col min="8191" max="8191" width="1.625" style="2" customWidth="1"/>
    <col min="8192" max="8193" width="6.625" style="2" customWidth="1"/>
    <col min="8194" max="8194" width="1.625" style="2" customWidth="1"/>
    <col min="8195" max="8195" width="4.625" style="2" customWidth="1"/>
    <col min="8196" max="8196" width="14.125" style="2" bestFit="1" customWidth="1"/>
    <col min="8197" max="8197" width="9.125" style="2" customWidth="1"/>
    <col min="8198" max="8198" width="58.75" style="2" customWidth="1"/>
    <col min="8199" max="8199" width="1.625" style="2" customWidth="1"/>
    <col min="8200" max="8204" width="5.625" style="2" customWidth="1"/>
    <col min="8205" max="8205" width="3.5" style="2" customWidth="1"/>
    <col min="8206" max="8446" width="9" style="2"/>
    <col min="8447" max="8447" width="1.625" style="2" customWidth="1"/>
    <col min="8448" max="8449" width="6.625" style="2" customWidth="1"/>
    <col min="8450" max="8450" width="1.625" style="2" customWidth="1"/>
    <col min="8451" max="8451" width="4.625" style="2" customWidth="1"/>
    <col min="8452" max="8452" width="14.125" style="2" bestFit="1" customWidth="1"/>
    <col min="8453" max="8453" width="9.125" style="2" customWidth="1"/>
    <col min="8454" max="8454" width="58.75" style="2" customWidth="1"/>
    <col min="8455" max="8455" width="1.625" style="2" customWidth="1"/>
    <col min="8456" max="8460" width="5.625" style="2" customWidth="1"/>
    <col min="8461" max="8461" width="3.5" style="2" customWidth="1"/>
    <col min="8462" max="8702" width="9" style="2"/>
    <col min="8703" max="8703" width="1.625" style="2" customWidth="1"/>
    <col min="8704" max="8705" width="6.625" style="2" customWidth="1"/>
    <col min="8706" max="8706" width="1.625" style="2" customWidth="1"/>
    <col min="8707" max="8707" width="4.625" style="2" customWidth="1"/>
    <col min="8708" max="8708" width="14.125" style="2" bestFit="1" customWidth="1"/>
    <col min="8709" max="8709" width="9.125" style="2" customWidth="1"/>
    <col min="8710" max="8710" width="58.75" style="2" customWidth="1"/>
    <col min="8711" max="8711" width="1.625" style="2" customWidth="1"/>
    <col min="8712" max="8716" width="5.625" style="2" customWidth="1"/>
    <col min="8717" max="8717" width="3.5" style="2" customWidth="1"/>
    <col min="8718" max="8958" width="9" style="2"/>
    <col min="8959" max="8959" width="1.625" style="2" customWidth="1"/>
    <col min="8960" max="8961" width="6.625" style="2" customWidth="1"/>
    <col min="8962" max="8962" width="1.625" style="2" customWidth="1"/>
    <col min="8963" max="8963" width="4.625" style="2" customWidth="1"/>
    <col min="8964" max="8964" width="14.125" style="2" bestFit="1" customWidth="1"/>
    <col min="8965" max="8965" width="9.125" style="2" customWidth="1"/>
    <col min="8966" max="8966" width="58.75" style="2" customWidth="1"/>
    <col min="8967" max="8967" width="1.625" style="2" customWidth="1"/>
    <col min="8968" max="8972" width="5.625" style="2" customWidth="1"/>
    <col min="8973" max="8973" width="3.5" style="2" customWidth="1"/>
    <col min="8974" max="9214" width="9" style="2"/>
    <col min="9215" max="9215" width="1.625" style="2" customWidth="1"/>
    <col min="9216" max="9217" width="6.625" style="2" customWidth="1"/>
    <col min="9218" max="9218" width="1.625" style="2" customWidth="1"/>
    <col min="9219" max="9219" width="4.625" style="2" customWidth="1"/>
    <col min="9220" max="9220" width="14.125" style="2" bestFit="1" customWidth="1"/>
    <col min="9221" max="9221" width="9.125" style="2" customWidth="1"/>
    <col min="9222" max="9222" width="58.75" style="2" customWidth="1"/>
    <col min="9223" max="9223" width="1.625" style="2" customWidth="1"/>
    <col min="9224" max="9228" width="5.625" style="2" customWidth="1"/>
    <col min="9229" max="9229" width="3.5" style="2" customWidth="1"/>
    <col min="9230" max="9470" width="9" style="2"/>
    <col min="9471" max="9471" width="1.625" style="2" customWidth="1"/>
    <col min="9472" max="9473" width="6.625" style="2" customWidth="1"/>
    <col min="9474" max="9474" width="1.625" style="2" customWidth="1"/>
    <col min="9475" max="9475" width="4.625" style="2" customWidth="1"/>
    <col min="9476" max="9476" width="14.125" style="2" bestFit="1" customWidth="1"/>
    <col min="9477" max="9477" width="9.125" style="2" customWidth="1"/>
    <col min="9478" max="9478" width="58.75" style="2" customWidth="1"/>
    <col min="9479" max="9479" width="1.625" style="2" customWidth="1"/>
    <col min="9480" max="9484" width="5.625" style="2" customWidth="1"/>
    <col min="9485" max="9485" width="3.5" style="2" customWidth="1"/>
    <col min="9486" max="9726" width="9" style="2"/>
    <col min="9727" max="9727" width="1.625" style="2" customWidth="1"/>
    <col min="9728" max="9729" width="6.625" style="2" customWidth="1"/>
    <col min="9730" max="9730" width="1.625" style="2" customWidth="1"/>
    <col min="9731" max="9731" width="4.625" style="2" customWidth="1"/>
    <col min="9732" max="9732" width="14.125" style="2" bestFit="1" customWidth="1"/>
    <col min="9733" max="9733" width="9.125" style="2" customWidth="1"/>
    <col min="9734" max="9734" width="58.75" style="2" customWidth="1"/>
    <col min="9735" max="9735" width="1.625" style="2" customWidth="1"/>
    <col min="9736" max="9740" width="5.625" style="2" customWidth="1"/>
    <col min="9741" max="9741" width="3.5" style="2" customWidth="1"/>
    <col min="9742" max="9982" width="9" style="2"/>
    <col min="9983" max="9983" width="1.625" style="2" customWidth="1"/>
    <col min="9984" max="9985" width="6.625" style="2" customWidth="1"/>
    <col min="9986" max="9986" width="1.625" style="2" customWidth="1"/>
    <col min="9987" max="9987" width="4.625" style="2" customWidth="1"/>
    <col min="9988" max="9988" width="14.125" style="2" bestFit="1" customWidth="1"/>
    <col min="9989" max="9989" width="9.125" style="2" customWidth="1"/>
    <col min="9990" max="9990" width="58.75" style="2" customWidth="1"/>
    <col min="9991" max="9991" width="1.625" style="2" customWidth="1"/>
    <col min="9992" max="9996" width="5.625" style="2" customWidth="1"/>
    <col min="9997" max="9997" width="3.5" style="2" customWidth="1"/>
    <col min="9998" max="10238" width="9" style="2"/>
    <col min="10239" max="10239" width="1.625" style="2" customWidth="1"/>
    <col min="10240" max="10241" width="6.625" style="2" customWidth="1"/>
    <col min="10242" max="10242" width="1.625" style="2" customWidth="1"/>
    <col min="10243" max="10243" width="4.625" style="2" customWidth="1"/>
    <col min="10244" max="10244" width="14.125" style="2" bestFit="1" customWidth="1"/>
    <col min="10245" max="10245" width="9.125" style="2" customWidth="1"/>
    <col min="10246" max="10246" width="58.75" style="2" customWidth="1"/>
    <col min="10247" max="10247" width="1.625" style="2" customWidth="1"/>
    <col min="10248" max="10252" width="5.625" style="2" customWidth="1"/>
    <col min="10253" max="10253" width="3.5" style="2" customWidth="1"/>
    <col min="10254" max="10494" width="9" style="2"/>
    <col min="10495" max="10495" width="1.625" style="2" customWidth="1"/>
    <col min="10496" max="10497" width="6.625" style="2" customWidth="1"/>
    <col min="10498" max="10498" width="1.625" style="2" customWidth="1"/>
    <col min="10499" max="10499" width="4.625" style="2" customWidth="1"/>
    <col min="10500" max="10500" width="14.125" style="2" bestFit="1" customWidth="1"/>
    <col min="10501" max="10501" width="9.125" style="2" customWidth="1"/>
    <col min="10502" max="10502" width="58.75" style="2" customWidth="1"/>
    <col min="10503" max="10503" width="1.625" style="2" customWidth="1"/>
    <col min="10504" max="10508" width="5.625" style="2" customWidth="1"/>
    <col min="10509" max="10509" width="3.5" style="2" customWidth="1"/>
    <col min="10510" max="10750" width="9" style="2"/>
    <col min="10751" max="10751" width="1.625" style="2" customWidth="1"/>
    <col min="10752" max="10753" width="6.625" style="2" customWidth="1"/>
    <col min="10754" max="10754" width="1.625" style="2" customWidth="1"/>
    <col min="10755" max="10755" width="4.625" style="2" customWidth="1"/>
    <col min="10756" max="10756" width="14.125" style="2" bestFit="1" customWidth="1"/>
    <col min="10757" max="10757" width="9.125" style="2" customWidth="1"/>
    <col min="10758" max="10758" width="58.75" style="2" customWidth="1"/>
    <col min="10759" max="10759" width="1.625" style="2" customWidth="1"/>
    <col min="10760" max="10764" width="5.625" style="2" customWidth="1"/>
    <col min="10765" max="10765" width="3.5" style="2" customWidth="1"/>
    <col min="10766" max="11006" width="9" style="2"/>
    <col min="11007" max="11007" width="1.625" style="2" customWidth="1"/>
    <col min="11008" max="11009" width="6.625" style="2" customWidth="1"/>
    <col min="11010" max="11010" width="1.625" style="2" customWidth="1"/>
    <col min="11011" max="11011" width="4.625" style="2" customWidth="1"/>
    <col min="11012" max="11012" width="14.125" style="2" bestFit="1" customWidth="1"/>
    <col min="11013" max="11013" width="9.125" style="2" customWidth="1"/>
    <col min="11014" max="11014" width="58.75" style="2" customWidth="1"/>
    <col min="11015" max="11015" width="1.625" style="2" customWidth="1"/>
    <col min="11016" max="11020" width="5.625" style="2" customWidth="1"/>
    <col min="11021" max="11021" width="3.5" style="2" customWidth="1"/>
    <col min="11022" max="11262" width="9" style="2"/>
    <col min="11263" max="11263" width="1.625" style="2" customWidth="1"/>
    <col min="11264" max="11265" width="6.625" style="2" customWidth="1"/>
    <col min="11266" max="11266" width="1.625" style="2" customWidth="1"/>
    <col min="11267" max="11267" width="4.625" style="2" customWidth="1"/>
    <col min="11268" max="11268" width="14.125" style="2" bestFit="1" customWidth="1"/>
    <col min="11269" max="11269" width="9.125" style="2" customWidth="1"/>
    <col min="11270" max="11270" width="58.75" style="2" customWidth="1"/>
    <col min="11271" max="11271" width="1.625" style="2" customWidth="1"/>
    <col min="11272" max="11276" width="5.625" style="2" customWidth="1"/>
    <col min="11277" max="11277" width="3.5" style="2" customWidth="1"/>
    <col min="11278" max="11518" width="9" style="2"/>
    <col min="11519" max="11519" width="1.625" style="2" customWidth="1"/>
    <col min="11520" max="11521" width="6.625" style="2" customWidth="1"/>
    <col min="11522" max="11522" width="1.625" style="2" customWidth="1"/>
    <col min="11523" max="11523" width="4.625" style="2" customWidth="1"/>
    <col min="11524" max="11524" width="14.125" style="2" bestFit="1" customWidth="1"/>
    <col min="11525" max="11525" width="9.125" style="2" customWidth="1"/>
    <col min="11526" max="11526" width="58.75" style="2" customWidth="1"/>
    <col min="11527" max="11527" width="1.625" style="2" customWidth="1"/>
    <col min="11528" max="11532" width="5.625" style="2" customWidth="1"/>
    <col min="11533" max="11533" width="3.5" style="2" customWidth="1"/>
    <col min="11534" max="11774" width="9" style="2"/>
    <col min="11775" max="11775" width="1.625" style="2" customWidth="1"/>
    <col min="11776" max="11777" width="6.625" style="2" customWidth="1"/>
    <col min="11778" max="11778" width="1.625" style="2" customWidth="1"/>
    <col min="11779" max="11779" width="4.625" style="2" customWidth="1"/>
    <col min="11780" max="11780" width="14.125" style="2" bestFit="1" customWidth="1"/>
    <col min="11781" max="11781" width="9.125" style="2" customWidth="1"/>
    <col min="11782" max="11782" width="58.75" style="2" customWidth="1"/>
    <col min="11783" max="11783" width="1.625" style="2" customWidth="1"/>
    <col min="11784" max="11788" width="5.625" style="2" customWidth="1"/>
    <col min="11789" max="11789" width="3.5" style="2" customWidth="1"/>
    <col min="11790" max="12030" width="9" style="2"/>
    <col min="12031" max="12031" width="1.625" style="2" customWidth="1"/>
    <col min="12032" max="12033" width="6.625" style="2" customWidth="1"/>
    <col min="12034" max="12034" width="1.625" style="2" customWidth="1"/>
    <col min="12035" max="12035" width="4.625" style="2" customWidth="1"/>
    <col min="12036" max="12036" width="14.125" style="2" bestFit="1" customWidth="1"/>
    <col min="12037" max="12037" width="9.125" style="2" customWidth="1"/>
    <col min="12038" max="12038" width="58.75" style="2" customWidth="1"/>
    <col min="12039" max="12039" width="1.625" style="2" customWidth="1"/>
    <col min="12040" max="12044" width="5.625" style="2" customWidth="1"/>
    <col min="12045" max="12045" width="3.5" style="2" customWidth="1"/>
    <col min="12046" max="12286" width="9" style="2"/>
    <col min="12287" max="12287" width="1.625" style="2" customWidth="1"/>
    <col min="12288" max="12289" width="6.625" style="2" customWidth="1"/>
    <col min="12290" max="12290" width="1.625" style="2" customWidth="1"/>
    <col min="12291" max="12291" width="4.625" style="2" customWidth="1"/>
    <col min="12292" max="12292" width="14.125" style="2" bestFit="1" customWidth="1"/>
    <col min="12293" max="12293" width="9.125" style="2" customWidth="1"/>
    <col min="12294" max="12294" width="58.75" style="2" customWidth="1"/>
    <col min="12295" max="12295" width="1.625" style="2" customWidth="1"/>
    <col min="12296" max="12300" width="5.625" style="2" customWidth="1"/>
    <col min="12301" max="12301" width="3.5" style="2" customWidth="1"/>
    <col min="12302" max="12542" width="9" style="2"/>
    <col min="12543" max="12543" width="1.625" style="2" customWidth="1"/>
    <col min="12544" max="12545" width="6.625" style="2" customWidth="1"/>
    <col min="12546" max="12546" width="1.625" style="2" customWidth="1"/>
    <col min="12547" max="12547" width="4.625" style="2" customWidth="1"/>
    <col min="12548" max="12548" width="14.125" style="2" bestFit="1" customWidth="1"/>
    <col min="12549" max="12549" width="9.125" style="2" customWidth="1"/>
    <col min="12550" max="12550" width="58.75" style="2" customWidth="1"/>
    <col min="12551" max="12551" width="1.625" style="2" customWidth="1"/>
    <col min="12552" max="12556" width="5.625" style="2" customWidth="1"/>
    <col min="12557" max="12557" width="3.5" style="2" customWidth="1"/>
    <col min="12558" max="12798" width="9" style="2"/>
    <col min="12799" max="12799" width="1.625" style="2" customWidth="1"/>
    <col min="12800" max="12801" width="6.625" style="2" customWidth="1"/>
    <col min="12802" max="12802" width="1.625" style="2" customWidth="1"/>
    <col min="12803" max="12803" width="4.625" style="2" customWidth="1"/>
    <col min="12804" max="12804" width="14.125" style="2" bestFit="1" customWidth="1"/>
    <col min="12805" max="12805" width="9.125" style="2" customWidth="1"/>
    <col min="12806" max="12806" width="58.75" style="2" customWidth="1"/>
    <col min="12807" max="12807" width="1.625" style="2" customWidth="1"/>
    <col min="12808" max="12812" width="5.625" style="2" customWidth="1"/>
    <col min="12813" max="12813" width="3.5" style="2" customWidth="1"/>
    <col min="12814" max="13054" width="9" style="2"/>
    <col min="13055" max="13055" width="1.625" style="2" customWidth="1"/>
    <col min="13056" max="13057" width="6.625" style="2" customWidth="1"/>
    <col min="13058" max="13058" width="1.625" style="2" customWidth="1"/>
    <col min="13059" max="13059" width="4.625" style="2" customWidth="1"/>
    <col min="13060" max="13060" width="14.125" style="2" bestFit="1" customWidth="1"/>
    <col min="13061" max="13061" width="9.125" style="2" customWidth="1"/>
    <col min="13062" max="13062" width="58.75" style="2" customWidth="1"/>
    <col min="13063" max="13063" width="1.625" style="2" customWidth="1"/>
    <col min="13064" max="13068" width="5.625" style="2" customWidth="1"/>
    <col min="13069" max="13069" width="3.5" style="2" customWidth="1"/>
    <col min="13070" max="13310" width="9" style="2"/>
    <col min="13311" max="13311" width="1.625" style="2" customWidth="1"/>
    <col min="13312" max="13313" width="6.625" style="2" customWidth="1"/>
    <col min="13314" max="13314" width="1.625" style="2" customWidth="1"/>
    <col min="13315" max="13315" width="4.625" style="2" customWidth="1"/>
    <col min="13316" max="13316" width="14.125" style="2" bestFit="1" customWidth="1"/>
    <col min="13317" max="13317" width="9.125" style="2" customWidth="1"/>
    <col min="13318" max="13318" width="58.75" style="2" customWidth="1"/>
    <col min="13319" max="13319" width="1.625" style="2" customWidth="1"/>
    <col min="13320" max="13324" width="5.625" style="2" customWidth="1"/>
    <col min="13325" max="13325" width="3.5" style="2" customWidth="1"/>
    <col min="13326" max="13566" width="9" style="2"/>
    <col min="13567" max="13567" width="1.625" style="2" customWidth="1"/>
    <col min="13568" max="13569" width="6.625" style="2" customWidth="1"/>
    <col min="13570" max="13570" width="1.625" style="2" customWidth="1"/>
    <col min="13571" max="13571" width="4.625" style="2" customWidth="1"/>
    <col min="13572" max="13572" width="14.125" style="2" bestFit="1" customWidth="1"/>
    <col min="13573" max="13573" width="9.125" style="2" customWidth="1"/>
    <col min="13574" max="13574" width="58.75" style="2" customWidth="1"/>
    <col min="13575" max="13575" width="1.625" style="2" customWidth="1"/>
    <col min="13576" max="13580" width="5.625" style="2" customWidth="1"/>
    <col min="13581" max="13581" width="3.5" style="2" customWidth="1"/>
    <col min="13582" max="13822" width="9" style="2"/>
    <col min="13823" max="13823" width="1.625" style="2" customWidth="1"/>
    <col min="13824" max="13825" width="6.625" style="2" customWidth="1"/>
    <col min="13826" max="13826" width="1.625" style="2" customWidth="1"/>
    <col min="13827" max="13827" width="4.625" style="2" customWidth="1"/>
    <col min="13828" max="13828" width="14.125" style="2" bestFit="1" customWidth="1"/>
    <col min="13829" max="13829" width="9.125" style="2" customWidth="1"/>
    <col min="13830" max="13830" width="58.75" style="2" customWidth="1"/>
    <col min="13831" max="13831" width="1.625" style="2" customWidth="1"/>
    <col min="13832" max="13836" width="5.625" style="2" customWidth="1"/>
    <col min="13837" max="13837" width="3.5" style="2" customWidth="1"/>
    <col min="13838" max="14078" width="9" style="2"/>
    <col min="14079" max="14079" width="1.625" style="2" customWidth="1"/>
    <col min="14080" max="14081" width="6.625" style="2" customWidth="1"/>
    <col min="14082" max="14082" width="1.625" style="2" customWidth="1"/>
    <col min="14083" max="14083" width="4.625" style="2" customWidth="1"/>
    <col min="14084" max="14084" width="14.125" style="2" bestFit="1" customWidth="1"/>
    <col min="14085" max="14085" width="9.125" style="2" customWidth="1"/>
    <col min="14086" max="14086" width="58.75" style="2" customWidth="1"/>
    <col min="14087" max="14087" width="1.625" style="2" customWidth="1"/>
    <col min="14088" max="14092" width="5.625" style="2" customWidth="1"/>
    <col min="14093" max="14093" width="3.5" style="2" customWidth="1"/>
    <col min="14094" max="14334" width="9" style="2"/>
    <col min="14335" max="14335" width="1.625" style="2" customWidth="1"/>
    <col min="14336" max="14337" width="6.625" style="2" customWidth="1"/>
    <col min="14338" max="14338" width="1.625" style="2" customWidth="1"/>
    <col min="14339" max="14339" width="4.625" style="2" customWidth="1"/>
    <col min="14340" max="14340" width="14.125" style="2" bestFit="1" customWidth="1"/>
    <col min="14341" max="14341" width="9.125" style="2" customWidth="1"/>
    <col min="14342" max="14342" width="58.75" style="2" customWidth="1"/>
    <col min="14343" max="14343" width="1.625" style="2" customWidth="1"/>
    <col min="14344" max="14348" width="5.625" style="2" customWidth="1"/>
    <col min="14349" max="14349" width="3.5" style="2" customWidth="1"/>
    <col min="14350" max="14590" width="9" style="2"/>
    <col min="14591" max="14591" width="1.625" style="2" customWidth="1"/>
    <col min="14592" max="14593" width="6.625" style="2" customWidth="1"/>
    <col min="14594" max="14594" width="1.625" style="2" customWidth="1"/>
    <col min="14595" max="14595" width="4.625" style="2" customWidth="1"/>
    <col min="14596" max="14596" width="14.125" style="2" bestFit="1" customWidth="1"/>
    <col min="14597" max="14597" width="9.125" style="2" customWidth="1"/>
    <col min="14598" max="14598" width="58.75" style="2" customWidth="1"/>
    <col min="14599" max="14599" width="1.625" style="2" customWidth="1"/>
    <col min="14600" max="14604" width="5.625" style="2" customWidth="1"/>
    <col min="14605" max="14605" width="3.5" style="2" customWidth="1"/>
    <col min="14606" max="14846" width="9" style="2"/>
    <col min="14847" max="14847" width="1.625" style="2" customWidth="1"/>
    <col min="14848" max="14849" width="6.625" style="2" customWidth="1"/>
    <col min="14850" max="14850" width="1.625" style="2" customWidth="1"/>
    <col min="14851" max="14851" width="4.625" style="2" customWidth="1"/>
    <col min="14852" max="14852" width="14.125" style="2" bestFit="1" customWidth="1"/>
    <col min="14853" max="14853" width="9.125" style="2" customWidth="1"/>
    <col min="14854" max="14854" width="58.75" style="2" customWidth="1"/>
    <col min="14855" max="14855" width="1.625" style="2" customWidth="1"/>
    <col min="14856" max="14860" width="5.625" style="2" customWidth="1"/>
    <col min="14861" max="14861" width="3.5" style="2" customWidth="1"/>
    <col min="14862" max="15102" width="9" style="2"/>
    <col min="15103" max="15103" width="1.625" style="2" customWidth="1"/>
    <col min="15104" max="15105" width="6.625" style="2" customWidth="1"/>
    <col min="15106" max="15106" width="1.625" style="2" customWidth="1"/>
    <col min="15107" max="15107" width="4.625" style="2" customWidth="1"/>
    <col min="15108" max="15108" width="14.125" style="2" bestFit="1" customWidth="1"/>
    <col min="15109" max="15109" width="9.125" style="2" customWidth="1"/>
    <col min="15110" max="15110" width="58.75" style="2" customWidth="1"/>
    <col min="15111" max="15111" width="1.625" style="2" customWidth="1"/>
    <col min="15112" max="15116" width="5.625" style="2" customWidth="1"/>
    <col min="15117" max="15117" width="3.5" style="2" customWidth="1"/>
    <col min="15118" max="15358" width="9" style="2"/>
    <col min="15359" max="15359" width="1.625" style="2" customWidth="1"/>
    <col min="15360" max="15361" width="6.625" style="2" customWidth="1"/>
    <col min="15362" max="15362" width="1.625" style="2" customWidth="1"/>
    <col min="15363" max="15363" width="4.625" style="2" customWidth="1"/>
    <col min="15364" max="15364" width="14.125" style="2" bestFit="1" customWidth="1"/>
    <col min="15365" max="15365" width="9.125" style="2" customWidth="1"/>
    <col min="15366" max="15366" width="58.75" style="2" customWidth="1"/>
    <col min="15367" max="15367" width="1.625" style="2" customWidth="1"/>
    <col min="15368" max="15372" width="5.625" style="2" customWidth="1"/>
    <col min="15373" max="15373" width="3.5" style="2" customWidth="1"/>
    <col min="15374" max="15614" width="9" style="2"/>
    <col min="15615" max="15615" width="1.625" style="2" customWidth="1"/>
    <col min="15616" max="15617" width="6.625" style="2" customWidth="1"/>
    <col min="15618" max="15618" width="1.625" style="2" customWidth="1"/>
    <col min="15619" max="15619" width="4.625" style="2" customWidth="1"/>
    <col min="15620" max="15620" width="14.125" style="2" bestFit="1" customWidth="1"/>
    <col min="15621" max="15621" width="9.125" style="2" customWidth="1"/>
    <col min="15622" max="15622" width="58.75" style="2" customWidth="1"/>
    <col min="15623" max="15623" width="1.625" style="2" customWidth="1"/>
    <col min="15624" max="15628" width="5.625" style="2" customWidth="1"/>
    <col min="15629" max="15629" width="3.5" style="2" customWidth="1"/>
    <col min="15630" max="15870" width="9" style="2"/>
    <col min="15871" max="15871" width="1.625" style="2" customWidth="1"/>
    <col min="15872" max="15873" width="6.625" style="2" customWidth="1"/>
    <col min="15874" max="15874" width="1.625" style="2" customWidth="1"/>
    <col min="15875" max="15875" width="4.625" style="2" customWidth="1"/>
    <col min="15876" max="15876" width="14.125" style="2" bestFit="1" customWidth="1"/>
    <col min="15877" max="15877" width="9.125" style="2" customWidth="1"/>
    <col min="15878" max="15878" width="58.75" style="2" customWidth="1"/>
    <col min="15879" max="15879" width="1.625" style="2" customWidth="1"/>
    <col min="15880" max="15884" width="5.625" style="2" customWidth="1"/>
    <col min="15885" max="15885" width="3.5" style="2" customWidth="1"/>
    <col min="15886" max="16126" width="9" style="2"/>
    <col min="16127" max="16127" width="1.625" style="2" customWidth="1"/>
    <col min="16128" max="16129" width="6.625" style="2" customWidth="1"/>
    <col min="16130" max="16130" width="1.625" style="2" customWidth="1"/>
    <col min="16131" max="16131" width="4.625" style="2" customWidth="1"/>
    <col min="16132" max="16132" width="14.125" style="2" bestFit="1" customWidth="1"/>
    <col min="16133" max="16133" width="9.125" style="2" customWidth="1"/>
    <col min="16134" max="16134" width="58.75" style="2" customWidth="1"/>
    <col min="16135" max="16135" width="1.625" style="2" customWidth="1"/>
    <col min="16136" max="16140" width="5.625" style="2" customWidth="1"/>
    <col min="16141" max="16141" width="3.5" style="2" customWidth="1"/>
    <col min="16142" max="16384" width="9" style="2"/>
  </cols>
  <sheetData>
    <row r="1" spans="1:13" ht="20.100000000000001" customHeight="1" thickBot="1">
      <c r="A1" s="368" t="s">
        <v>180</v>
      </c>
      <c r="B1" s="369"/>
      <c r="C1" s="369"/>
      <c r="D1" s="369"/>
      <c r="E1" s="369"/>
      <c r="F1" s="369"/>
      <c r="G1" s="370"/>
      <c r="J1" s="3"/>
      <c r="K1" s="3"/>
      <c r="L1" s="3"/>
      <c r="M1" s="4"/>
    </row>
    <row r="2" spans="1:13" ht="29.25" thickBot="1">
      <c r="A2" s="5" t="s">
        <v>898</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17.25" customHeight="1">
      <c r="A6" s="8"/>
      <c r="B6" s="8"/>
      <c r="C6" s="9"/>
      <c r="D6" s="9"/>
      <c r="E6" s="9"/>
      <c r="F6" s="8"/>
      <c r="G6" s="8"/>
    </row>
    <row r="7" spans="1:13" ht="17.25" customHeight="1">
      <c r="A7" s="8"/>
      <c r="B7" s="8"/>
      <c r="C7" s="9"/>
      <c r="D7" s="9"/>
      <c r="E7" s="9"/>
      <c r="F7" s="8"/>
      <c r="G7" s="8"/>
    </row>
    <row r="8" spans="1:13" ht="17.25" customHeight="1">
      <c r="A8" s="8"/>
      <c r="B8" s="8"/>
      <c r="C8" s="9"/>
      <c r="D8" s="9"/>
      <c r="E8" s="9"/>
      <c r="F8" s="8"/>
      <c r="G8" s="8"/>
    </row>
    <row r="9" spans="1:13" ht="18" customHeight="1">
      <c r="A9" s="8"/>
      <c r="B9" s="8"/>
      <c r="C9" s="9"/>
      <c r="D9" s="9"/>
      <c r="E9" s="9"/>
      <c r="F9" s="8"/>
      <c r="G9" s="8"/>
    </row>
    <row r="10" spans="1:13" ht="30" customHeight="1">
      <c r="B10" s="371"/>
      <c r="C10" s="372"/>
      <c r="D10" s="372"/>
      <c r="E10" s="372"/>
      <c r="F10" s="373"/>
      <c r="G10" s="380" t="s">
        <v>68</v>
      </c>
      <c r="H10" s="380" t="s">
        <v>69</v>
      </c>
      <c r="I10" s="152"/>
      <c r="J10" s="383" t="s">
        <v>112</v>
      </c>
      <c r="K10" s="417"/>
      <c r="L10" s="418"/>
    </row>
    <row r="11" spans="1:13" ht="31.5" customHeight="1">
      <c r="B11" s="374"/>
      <c r="C11" s="375"/>
      <c r="D11" s="375"/>
      <c r="E11" s="375"/>
      <c r="F11" s="376"/>
      <c r="G11" s="381"/>
      <c r="H11" s="381"/>
      <c r="I11" s="152"/>
      <c r="J11" s="386" t="s">
        <v>313</v>
      </c>
      <c r="K11" s="250"/>
      <c r="L11" s="238"/>
    </row>
    <row r="12" spans="1:13" ht="16.5">
      <c r="B12" s="374"/>
      <c r="C12" s="375"/>
      <c r="D12" s="375"/>
      <c r="E12" s="375"/>
      <c r="F12" s="376"/>
      <c r="G12" s="381"/>
      <c r="H12" s="381"/>
      <c r="I12" s="152"/>
      <c r="J12" s="164" t="s">
        <v>356</v>
      </c>
      <c r="K12" s="164" t="s">
        <v>319</v>
      </c>
      <c r="L12" s="164" t="s">
        <v>357</v>
      </c>
    </row>
    <row r="13" spans="1:13">
      <c r="B13" s="377"/>
      <c r="C13" s="378"/>
      <c r="D13" s="378"/>
      <c r="E13" s="378"/>
      <c r="F13" s="379"/>
      <c r="G13" s="382"/>
      <c r="H13" s="382"/>
      <c r="I13" s="1"/>
      <c r="J13" s="181" t="s">
        <v>900</v>
      </c>
      <c r="K13" s="181" t="s">
        <v>447</v>
      </c>
      <c r="L13" s="181" t="s">
        <v>512</v>
      </c>
    </row>
    <row r="14" spans="1:13" ht="17.45" customHeight="1">
      <c r="A14" s="11"/>
      <c r="B14" s="12"/>
      <c r="C14" s="13"/>
      <c r="D14" s="13"/>
      <c r="E14" s="12"/>
      <c r="F14" s="12"/>
      <c r="G14" s="14"/>
      <c r="H14" s="15"/>
      <c r="I14" s="13"/>
      <c r="J14" s="16"/>
      <c r="K14" s="16"/>
      <c r="L14" s="16"/>
    </row>
    <row r="15" spans="1:13" ht="20.100000000000001" customHeight="1">
      <c r="B15" s="482" t="s">
        <v>116</v>
      </c>
      <c r="C15" s="391" t="s">
        <v>92</v>
      </c>
      <c r="D15" s="392"/>
      <c r="E15" s="392"/>
      <c r="F15" s="393"/>
      <c r="G15" s="165" t="s">
        <v>73</v>
      </c>
      <c r="H15" s="34" t="s">
        <v>93</v>
      </c>
      <c r="I15" s="32"/>
      <c r="J15" s="10" t="s">
        <v>3</v>
      </c>
      <c r="K15" s="10" t="s">
        <v>3</v>
      </c>
      <c r="L15" s="10" t="s">
        <v>3</v>
      </c>
    </row>
    <row r="16" spans="1:13" ht="20.100000000000001" customHeight="1">
      <c r="B16" s="483"/>
      <c r="C16" s="394"/>
      <c r="D16" s="395"/>
      <c r="E16" s="395"/>
      <c r="F16" s="396"/>
      <c r="G16" s="166" t="s">
        <v>245</v>
      </c>
      <c r="H16" s="34" t="s">
        <v>94</v>
      </c>
      <c r="I16" s="32"/>
      <c r="J16" s="10" t="s">
        <v>3</v>
      </c>
      <c r="K16" s="10" t="s">
        <v>3</v>
      </c>
      <c r="L16" s="10" t="s">
        <v>3</v>
      </c>
    </row>
    <row r="17" spans="2:13" ht="20.100000000000001" customHeight="1">
      <c r="B17" s="484"/>
      <c r="C17" s="397"/>
      <c r="D17" s="398"/>
      <c r="E17" s="398"/>
      <c r="F17" s="399"/>
      <c r="G17" s="166" t="s">
        <v>321</v>
      </c>
      <c r="H17" s="18" t="s">
        <v>95</v>
      </c>
      <c r="I17" s="32"/>
      <c r="J17" s="10" t="s">
        <v>3</v>
      </c>
      <c r="K17" s="10" t="s">
        <v>3</v>
      </c>
      <c r="L17" s="10" t="s">
        <v>3</v>
      </c>
    </row>
    <row r="18" spans="2:13" ht="20.100000000000001" customHeight="1">
      <c r="B18" s="35"/>
      <c r="C18" s="15"/>
      <c r="D18" s="17"/>
      <c r="E18" s="15"/>
      <c r="F18" s="15"/>
      <c r="G18" s="171" t="s">
        <v>76</v>
      </c>
      <c r="H18" s="14"/>
      <c r="I18" s="23"/>
      <c r="J18" s="24"/>
      <c r="K18" s="36"/>
      <c r="L18" s="36"/>
    </row>
    <row r="19" spans="2:13" ht="20.100000000000001" customHeight="1">
      <c r="B19" s="482" t="s">
        <v>118</v>
      </c>
      <c r="C19" s="445" t="s">
        <v>899</v>
      </c>
      <c r="D19" s="392"/>
      <c r="E19" s="392"/>
      <c r="F19" s="393"/>
      <c r="G19" s="167" t="s">
        <v>97</v>
      </c>
      <c r="H19" s="26" t="s">
        <v>98</v>
      </c>
      <c r="I19" s="20"/>
      <c r="J19" s="37" t="s">
        <v>3</v>
      </c>
      <c r="K19" s="37" t="s">
        <v>901</v>
      </c>
      <c r="L19" s="37" t="s">
        <v>99</v>
      </c>
    </row>
    <row r="20" spans="2:13" ht="20.100000000000001" customHeight="1">
      <c r="B20" s="483"/>
      <c r="C20" s="394"/>
      <c r="D20" s="395"/>
      <c r="E20" s="395"/>
      <c r="F20" s="396"/>
      <c r="G20" s="166" t="s">
        <v>322</v>
      </c>
      <c r="H20" s="26" t="s">
        <v>100</v>
      </c>
      <c r="I20" s="20"/>
      <c r="J20" s="37" t="s">
        <v>3</v>
      </c>
      <c r="K20" s="37" t="s">
        <v>3</v>
      </c>
      <c r="L20" s="37" t="s">
        <v>3</v>
      </c>
    </row>
    <row r="21" spans="2:13" ht="20.100000000000001" customHeight="1">
      <c r="B21" s="484"/>
      <c r="C21" s="397"/>
      <c r="D21" s="398"/>
      <c r="E21" s="398"/>
      <c r="F21" s="399"/>
      <c r="G21" s="167" t="s">
        <v>323</v>
      </c>
      <c r="H21" s="21" t="s">
        <v>101</v>
      </c>
      <c r="I21" s="184"/>
      <c r="J21" s="10" t="s">
        <v>735</v>
      </c>
      <c r="K21" s="10" t="s">
        <v>735</v>
      </c>
      <c r="L21" s="10" t="s">
        <v>3</v>
      </c>
    </row>
    <row r="22" spans="2:13" ht="17.45" customHeight="1" thickBot="1"/>
    <row r="23" spans="2:13" ht="17.45" customHeight="1" thickTop="1">
      <c r="B23" s="33"/>
      <c r="C23" s="33"/>
      <c r="D23" s="33"/>
      <c r="E23" s="33"/>
      <c r="F23" s="33"/>
      <c r="G23" s="33"/>
      <c r="H23" s="33"/>
      <c r="I23" s="33"/>
      <c r="J23" s="33"/>
      <c r="K23" s="33"/>
      <c r="L23" s="136"/>
      <c r="M23" s="33"/>
    </row>
    <row r="24" spans="2:13" ht="20.100000000000001" customHeight="1"/>
    <row r="25" spans="2:13" ht="20.100000000000001" customHeight="1"/>
    <row r="26" spans="2:13" ht="20.100000000000001" customHeight="1"/>
    <row r="27" spans="2:13" ht="20.100000000000001" customHeight="1"/>
    <row r="28" spans="2:13" ht="20.100000000000001" customHeight="1"/>
    <row r="29" spans="2:13" ht="20.100000000000001" customHeight="1"/>
    <row r="30" spans="2:13" ht="20.100000000000001" customHeight="1"/>
    <row r="31" spans="2:13" ht="20.100000000000001" customHeight="1"/>
    <row r="32" spans="2:13"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mergeCells count="10">
    <mergeCell ref="H10:H13"/>
    <mergeCell ref="J10:L10"/>
    <mergeCell ref="J11:L11"/>
    <mergeCell ref="B15:B17"/>
    <mergeCell ref="C15:F17"/>
    <mergeCell ref="B19:B21"/>
    <mergeCell ref="C19:F21"/>
    <mergeCell ref="A1:G1"/>
    <mergeCell ref="B10:F13"/>
    <mergeCell ref="G10:G13"/>
  </mergeCells>
  <phoneticPr fontId="4"/>
  <hyperlinks>
    <hyperlink ref="A1:G1" location="_チェック弁" display="製品対象リストへ戻る" xr:uid="{A3C0B57E-137B-45ED-85AD-26FA7BA19637}"/>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G19:G21"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O79"/>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3" width="8.875" style="2" customWidth="1"/>
    <col min="14" max="14" width="3.125" style="2" customWidth="1"/>
    <col min="15" max="241" width="9" style="2"/>
    <col min="242" max="242" width="1.625" style="2" customWidth="1"/>
    <col min="243" max="244" width="6.625" style="2" customWidth="1"/>
    <col min="245" max="245" width="1.625" style="2" customWidth="1"/>
    <col min="246" max="246" width="4.625" style="2" customWidth="1"/>
    <col min="247" max="247" width="14.125" style="2" bestFit="1" customWidth="1"/>
    <col min="248" max="248" width="9.125" style="2" customWidth="1"/>
    <col min="249" max="249" width="52.75" style="2" bestFit="1" customWidth="1"/>
    <col min="250" max="250" width="1.625" style="2" customWidth="1"/>
    <col min="251" max="253" width="5.625" style="2" customWidth="1"/>
    <col min="254" max="254" width="6.25" style="2" customWidth="1"/>
    <col min="255" max="255" width="9" style="2"/>
    <col min="256" max="256" width="8.25" style="2" bestFit="1" customWidth="1"/>
    <col min="257" max="257" width="6.125" style="2" customWidth="1"/>
    <col min="258" max="258" width="3.625" style="2" customWidth="1"/>
    <col min="259" max="259" width="6.125" style="2" customWidth="1"/>
    <col min="260" max="260" width="1.625" style="2" customWidth="1"/>
    <col min="261" max="261" width="6.125" style="2" customWidth="1"/>
    <col min="262" max="262" width="1.625" style="2" customWidth="1"/>
    <col min="263" max="263" width="6.125" style="2" customWidth="1"/>
    <col min="264" max="264" width="3.625" style="2" customWidth="1"/>
    <col min="265" max="265" width="6.125" style="2" customWidth="1"/>
    <col min="266" max="266" width="3.625" style="2" customWidth="1"/>
    <col min="267" max="267" width="6.125" style="2" customWidth="1"/>
    <col min="268" max="268" width="5.625" style="2" bestFit="1" customWidth="1"/>
    <col min="269" max="497" width="9" style="2"/>
    <col min="498" max="498" width="1.625" style="2" customWidth="1"/>
    <col min="499" max="500" width="6.625" style="2" customWidth="1"/>
    <col min="501" max="501" width="1.625" style="2" customWidth="1"/>
    <col min="502" max="502" width="4.625" style="2" customWidth="1"/>
    <col min="503" max="503" width="14.125" style="2" bestFit="1" customWidth="1"/>
    <col min="504" max="504" width="9.125" style="2" customWidth="1"/>
    <col min="505" max="505" width="52.75" style="2" bestFit="1" customWidth="1"/>
    <col min="506" max="506" width="1.625" style="2" customWidth="1"/>
    <col min="507" max="509" width="5.625" style="2" customWidth="1"/>
    <col min="510" max="510" width="6.25" style="2" customWidth="1"/>
    <col min="511" max="511" width="9" style="2"/>
    <col min="512" max="512" width="8.25" style="2" bestFit="1" customWidth="1"/>
    <col min="513" max="513" width="6.125" style="2" customWidth="1"/>
    <col min="514" max="514" width="3.625" style="2" customWidth="1"/>
    <col min="515" max="515" width="6.125" style="2" customWidth="1"/>
    <col min="516" max="516" width="1.625" style="2" customWidth="1"/>
    <col min="517" max="517" width="6.125" style="2" customWidth="1"/>
    <col min="518" max="518" width="1.625" style="2" customWidth="1"/>
    <col min="519" max="519" width="6.125" style="2" customWidth="1"/>
    <col min="520" max="520" width="3.625" style="2" customWidth="1"/>
    <col min="521" max="521" width="6.125" style="2" customWidth="1"/>
    <col min="522" max="522" width="3.625" style="2" customWidth="1"/>
    <col min="523" max="523" width="6.125" style="2" customWidth="1"/>
    <col min="524" max="524" width="5.625" style="2" bestFit="1" customWidth="1"/>
    <col min="525" max="753" width="9" style="2"/>
    <col min="754" max="754" width="1.625" style="2" customWidth="1"/>
    <col min="755" max="756" width="6.625" style="2" customWidth="1"/>
    <col min="757" max="757" width="1.625" style="2" customWidth="1"/>
    <col min="758" max="758" width="4.625" style="2" customWidth="1"/>
    <col min="759" max="759" width="14.125" style="2" bestFit="1" customWidth="1"/>
    <col min="760" max="760" width="9.125" style="2" customWidth="1"/>
    <col min="761" max="761" width="52.75" style="2" bestFit="1" customWidth="1"/>
    <col min="762" max="762" width="1.625" style="2" customWidth="1"/>
    <col min="763" max="765" width="5.625" style="2" customWidth="1"/>
    <col min="766" max="766" width="6.25" style="2" customWidth="1"/>
    <col min="767" max="767" width="9" style="2"/>
    <col min="768" max="768" width="8.25" style="2" bestFit="1" customWidth="1"/>
    <col min="769" max="769" width="6.125" style="2" customWidth="1"/>
    <col min="770" max="770" width="3.625" style="2" customWidth="1"/>
    <col min="771" max="771" width="6.125" style="2" customWidth="1"/>
    <col min="772" max="772" width="1.625" style="2" customWidth="1"/>
    <col min="773" max="773" width="6.125" style="2" customWidth="1"/>
    <col min="774" max="774" width="1.625" style="2" customWidth="1"/>
    <col min="775" max="775" width="6.125" style="2" customWidth="1"/>
    <col min="776" max="776" width="3.625" style="2" customWidth="1"/>
    <col min="777" max="777" width="6.125" style="2" customWidth="1"/>
    <col min="778" max="778" width="3.625" style="2" customWidth="1"/>
    <col min="779" max="779" width="6.125" style="2" customWidth="1"/>
    <col min="780" max="780" width="5.625" style="2" bestFit="1" customWidth="1"/>
    <col min="781" max="1009" width="9" style="2"/>
    <col min="1010" max="1010" width="1.625" style="2" customWidth="1"/>
    <col min="1011" max="1012" width="6.625" style="2" customWidth="1"/>
    <col min="1013" max="1013" width="1.625" style="2" customWidth="1"/>
    <col min="1014" max="1014" width="4.625" style="2" customWidth="1"/>
    <col min="1015" max="1015" width="14.125" style="2" bestFit="1" customWidth="1"/>
    <col min="1016" max="1016" width="9.125" style="2" customWidth="1"/>
    <col min="1017" max="1017" width="52.75" style="2" bestFit="1" customWidth="1"/>
    <col min="1018" max="1018" width="1.625" style="2" customWidth="1"/>
    <col min="1019" max="1021" width="5.625" style="2" customWidth="1"/>
    <col min="1022" max="1022" width="6.25" style="2" customWidth="1"/>
    <col min="1023" max="1023" width="9" style="2"/>
    <col min="1024" max="1024" width="8.25" style="2" bestFit="1" customWidth="1"/>
    <col min="1025" max="1025" width="6.125" style="2" customWidth="1"/>
    <col min="1026" max="1026" width="3.625" style="2" customWidth="1"/>
    <col min="1027" max="1027" width="6.125" style="2" customWidth="1"/>
    <col min="1028" max="1028" width="1.625" style="2" customWidth="1"/>
    <col min="1029" max="1029" width="6.125" style="2" customWidth="1"/>
    <col min="1030" max="1030" width="1.625" style="2" customWidth="1"/>
    <col min="1031" max="1031" width="6.125" style="2" customWidth="1"/>
    <col min="1032" max="1032" width="3.625" style="2" customWidth="1"/>
    <col min="1033" max="1033" width="6.125" style="2" customWidth="1"/>
    <col min="1034" max="1034" width="3.625" style="2" customWidth="1"/>
    <col min="1035" max="1035" width="6.125" style="2" customWidth="1"/>
    <col min="1036" max="1036" width="5.625" style="2" bestFit="1" customWidth="1"/>
    <col min="1037" max="1265" width="9" style="2"/>
    <col min="1266" max="1266" width="1.625" style="2" customWidth="1"/>
    <col min="1267" max="1268" width="6.625" style="2" customWidth="1"/>
    <col min="1269" max="1269" width="1.625" style="2" customWidth="1"/>
    <col min="1270" max="1270" width="4.625" style="2" customWidth="1"/>
    <col min="1271" max="1271" width="14.125" style="2" bestFit="1" customWidth="1"/>
    <col min="1272" max="1272" width="9.125" style="2" customWidth="1"/>
    <col min="1273" max="1273" width="52.75" style="2" bestFit="1" customWidth="1"/>
    <col min="1274" max="1274" width="1.625" style="2" customWidth="1"/>
    <col min="1275" max="1277" width="5.625" style="2" customWidth="1"/>
    <col min="1278" max="1278" width="6.25" style="2" customWidth="1"/>
    <col min="1279" max="1279" width="9" style="2"/>
    <col min="1280" max="1280" width="8.25" style="2" bestFit="1" customWidth="1"/>
    <col min="1281" max="1281" width="6.125" style="2" customWidth="1"/>
    <col min="1282" max="1282" width="3.625" style="2" customWidth="1"/>
    <col min="1283" max="1283" width="6.125" style="2" customWidth="1"/>
    <col min="1284" max="1284" width="1.625" style="2" customWidth="1"/>
    <col min="1285" max="1285" width="6.125" style="2" customWidth="1"/>
    <col min="1286" max="1286" width="1.625" style="2" customWidth="1"/>
    <col min="1287" max="1287" width="6.125" style="2" customWidth="1"/>
    <col min="1288" max="1288" width="3.625" style="2" customWidth="1"/>
    <col min="1289" max="1289" width="6.125" style="2" customWidth="1"/>
    <col min="1290" max="1290" width="3.625" style="2" customWidth="1"/>
    <col min="1291" max="1291" width="6.125" style="2" customWidth="1"/>
    <col min="1292" max="1292" width="5.625" style="2" bestFit="1" customWidth="1"/>
    <col min="1293" max="1521" width="9" style="2"/>
    <col min="1522" max="1522" width="1.625" style="2" customWidth="1"/>
    <col min="1523" max="1524" width="6.625" style="2" customWidth="1"/>
    <col min="1525" max="1525" width="1.625" style="2" customWidth="1"/>
    <col min="1526" max="1526" width="4.625" style="2" customWidth="1"/>
    <col min="1527" max="1527" width="14.125" style="2" bestFit="1" customWidth="1"/>
    <col min="1528" max="1528" width="9.125" style="2" customWidth="1"/>
    <col min="1529" max="1529" width="52.75" style="2" bestFit="1" customWidth="1"/>
    <col min="1530" max="1530" width="1.625" style="2" customWidth="1"/>
    <col min="1531" max="1533" width="5.625" style="2" customWidth="1"/>
    <col min="1534" max="1534" width="6.25" style="2" customWidth="1"/>
    <col min="1535" max="1535" width="9" style="2"/>
    <col min="1536" max="1536" width="8.25" style="2" bestFit="1" customWidth="1"/>
    <col min="1537" max="1537" width="6.125" style="2" customWidth="1"/>
    <col min="1538" max="1538" width="3.625" style="2" customWidth="1"/>
    <col min="1539" max="1539" width="6.125" style="2" customWidth="1"/>
    <col min="1540" max="1540" width="1.625" style="2" customWidth="1"/>
    <col min="1541" max="1541" width="6.125" style="2" customWidth="1"/>
    <col min="1542" max="1542" width="1.625" style="2" customWidth="1"/>
    <col min="1543" max="1543" width="6.125" style="2" customWidth="1"/>
    <col min="1544" max="1544" width="3.625" style="2" customWidth="1"/>
    <col min="1545" max="1545" width="6.125" style="2" customWidth="1"/>
    <col min="1546" max="1546" width="3.625" style="2" customWidth="1"/>
    <col min="1547" max="1547" width="6.125" style="2" customWidth="1"/>
    <col min="1548" max="1548" width="5.625" style="2" bestFit="1" customWidth="1"/>
    <col min="1549" max="1777" width="9" style="2"/>
    <col min="1778" max="1778" width="1.625" style="2" customWidth="1"/>
    <col min="1779" max="1780" width="6.625" style="2" customWidth="1"/>
    <col min="1781" max="1781" width="1.625" style="2" customWidth="1"/>
    <col min="1782" max="1782" width="4.625" style="2" customWidth="1"/>
    <col min="1783" max="1783" width="14.125" style="2" bestFit="1" customWidth="1"/>
    <col min="1784" max="1784" width="9.125" style="2" customWidth="1"/>
    <col min="1785" max="1785" width="52.75" style="2" bestFit="1" customWidth="1"/>
    <col min="1786" max="1786" width="1.625" style="2" customWidth="1"/>
    <col min="1787" max="1789" width="5.625" style="2" customWidth="1"/>
    <col min="1790" max="1790" width="6.25" style="2" customWidth="1"/>
    <col min="1791" max="1791" width="9" style="2"/>
    <col min="1792" max="1792" width="8.25" style="2" bestFit="1" customWidth="1"/>
    <col min="1793" max="1793" width="6.125" style="2" customWidth="1"/>
    <col min="1794" max="1794" width="3.625" style="2" customWidth="1"/>
    <col min="1795" max="1795" width="6.125" style="2" customWidth="1"/>
    <col min="1796" max="1796" width="1.625" style="2" customWidth="1"/>
    <col min="1797" max="1797" width="6.125" style="2" customWidth="1"/>
    <col min="1798" max="1798" width="1.625" style="2" customWidth="1"/>
    <col min="1799" max="1799" width="6.125" style="2" customWidth="1"/>
    <col min="1800" max="1800" width="3.625" style="2" customWidth="1"/>
    <col min="1801" max="1801" width="6.125" style="2" customWidth="1"/>
    <col min="1802" max="1802" width="3.625" style="2" customWidth="1"/>
    <col min="1803" max="1803" width="6.125" style="2" customWidth="1"/>
    <col min="1804" max="1804" width="5.625" style="2" bestFit="1" customWidth="1"/>
    <col min="1805" max="2033" width="9" style="2"/>
    <col min="2034" max="2034" width="1.625" style="2" customWidth="1"/>
    <col min="2035" max="2036" width="6.625" style="2" customWidth="1"/>
    <col min="2037" max="2037" width="1.625" style="2" customWidth="1"/>
    <col min="2038" max="2038" width="4.625" style="2" customWidth="1"/>
    <col min="2039" max="2039" width="14.125" style="2" bestFit="1" customWidth="1"/>
    <col min="2040" max="2040" width="9.125" style="2" customWidth="1"/>
    <col min="2041" max="2041" width="52.75" style="2" bestFit="1" customWidth="1"/>
    <col min="2042" max="2042" width="1.625" style="2" customWidth="1"/>
    <col min="2043" max="2045" width="5.625" style="2" customWidth="1"/>
    <col min="2046" max="2046" width="6.25" style="2" customWidth="1"/>
    <col min="2047" max="2047" width="9" style="2"/>
    <col min="2048" max="2048" width="8.25" style="2" bestFit="1" customWidth="1"/>
    <col min="2049" max="2049" width="6.125" style="2" customWidth="1"/>
    <col min="2050" max="2050" width="3.625" style="2" customWidth="1"/>
    <col min="2051" max="2051" width="6.125" style="2" customWidth="1"/>
    <col min="2052" max="2052" width="1.625" style="2" customWidth="1"/>
    <col min="2053" max="2053" width="6.125" style="2" customWidth="1"/>
    <col min="2054" max="2054" width="1.625" style="2" customWidth="1"/>
    <col min="2055" max="2055" width="6.125" style="2" customWidth="1"/>
    <col min="2056" max="2056" width="3.625" style="2" customWidth="1"/>
    <col min="2057" max="2057" width="6.125" style="2" customWidth="1"/>
    <col min="2058" max="2058" width="3.625" style="2" customWidth="1"/>
    <col min="2059" max="2059" width="6.125" style="2" customWidth="1"/>
    <col min="2060" max="2060" width="5.625" style="2" bestFit="1" customWidth="1"/>
    <col min="2061" max="2289" width="9" style="2"/>
    <col min="2290" max="2290" width="1.625" style="2" customWidth="1"/>
    <col min="2291" max="2292" width="6.625" style="2" customWidth="1"/>
    <col min="2293" max="2293" width="1.625" style="2" customWidth="1"/>
    <col min="2294" max="2294" width="4.625" style="2" customWidth="1"/>
    <col min="2295" max="2295" width="14.125" style="2" bestFit="1" customWidth="1"/>
    <col min="2296" max="2296" width="9.125" style="2" customWidth="1"/>
    <col min="2297" max="2297" width="52.75" style="2" bestFit="1" customWidth="1"/>
    <col min="2298" max="2298" width="1.625" style="2" customWidth="1"/>
    <col min="2299" max="2301" width="5.625" style="2" customWidth="1"/>
    <col min="2302" max="2302" width="6.25" style="2" customWidth="1"/>
    <col min="2303" max="2303" width="9" style="2"/>
    <col min="2304" max="2304" width="8.25" style="2" bestFit="1" customWidth="1"/>
    <col min="2305" max="2305" width="6.125" style="2" customWidth="1"/>
    <col min="2306" max="2306" width="3.625" style="2" customWidth="1"/>
    <col min="2307" max="2307" width="6.125" style="2" customWidth="1"/>
    <col min="2308" max="2308" width="1.625" style="2" customWidth="1"/>
    <col min="2309" max="2309" width="6.125" style="2" customWidth="1"/>
    <col min="2310" max="2310" width="1.625" style="2" customWidth="1"/>
    <col min="2311" max="2311" width="6.125" style="2" customWidth="1"/>
    <col min="2312" max="2312" width="3.625" style="2" customWidth="1"/>
    <col min="2313" max="2313" width="6.125" style="2" customWidth="1"/>
    <col min="2314" max="2314" width="3.625" style="2" customWidth="1"/>
    <col min="2315" max="2315" width="6.125" style="2" customWidth="1"/>
    <col min="2316" max="2316" width="5.625" style="2" bestFit="1" customWidth="1"/>
    <col min="2317" max="2545" width="9" style="2"/>
    <col min="2546" max="2546" width="1.625" style="2" customWidth="1"/>
    <col min="2547" max="2548" width="6.625" style="2" customWidth="1"/>
    <col min="2549" max="2549" width="1.625" style="2" customWidth="1"/>
    <col min="2550" max="2550" width="4.625" style="2" customWidth="1"/>
    <col min="2551" max="2551" width="14.125" style="2" bestFit="1" customWidth="1"/>
    <col min="2552" max="2552" width="9.125" style="2" customWidth="1"/>
    <col min="2553" max="2553" width="52.75" style="2" bestFit="1" customWidth="1"/>
    <col min="2554" max="2554" width="1.625" style="2" customWidth="1"/>
    <col min="2555" max="2557" width="5.625" style="2" customWidth="1"/>
    <col min="2558" max="2558" width="6.25" style="2" customWidth="1"/>
    <col min="2559" max="2559" width="9" style="2"/>
    <col min="2560" max="2560" width="8.25" style="2" bestFit="1" customWidth="1"/>
    <col min="2561" max="2561" width="6.125" style="2" customWidth="1"/>
    <col min="2562" max="2562" width="3.625" style="2" customWidth="1"/>
    <col min="2563" max="2563" width="6.125" style="2" customWidth="1"/>
    <col min="2564" max="2564" width="1.625" style="2" customWidth="1"/>
    <col min="2565" max="2565" width="6.125" style="2" customWidth="1"/>
    <col min="2566" max="2566" width="1.625" style="2" customWidth="1"/>
    <col min="2567" max="2567" width="6.125" style="2" customWidth="1"/>
    <col min="2568" max="2568" width="3.625" style="2" customWidth="1"/>
    <col min="2569" max="2569" width="6.125" style="2" customWidth="1"/>
    <col min="2570" max="2570" width="3.625" style="2" customWidth="1"/>
    <col min="2571" max="2571" width="6.125" style="2" customWidth="1"/>
    <col min="2572" max="2572" width="5.625" style="2" bestFit="1" customWidth="1"/>
    <col min="2573" max="2801" width="9" style="2"/>
    <col min="2802" max="2802" width="1.625" style="2" customWidth="1"/>
    <col min="2803" max="2804" width="6.625" style="2" customWidth="1"/>
    <col min="2805" max="2805" width="1.625" style="2" customWidth="1"/>
    <col min="2806" max="2806" width="4.625" style="2" customWidth="1"/>
    <col min="2807" max="2807" width="14.125" style="2" bestFit="1" customWidth="1"/>
    <col min="2808" max="2808" width="9.125" style="2" customWidth="1"/>
    <col min="2809" max="2809" width="52.75" style="2" bestFit="1" customWidth="1"/>
    <col min="2810" max="2810" width="1.625" style="2" customWidth="1"/>
    <col min="2811" max="2813" width="5.625" style="2" customWidth="1"/>
    <col min="2814" max="2814" width="6.25" style="2" customWidth="1"/>
    <col min="2815" max="2815" width="9" style="2"/>
    <col min="2816" max="2816" width="8.25" style="2" bestFit="1" customWidth="1"/>
    <col min="2817" max="2817" width="6.125" style="2" customWidth="1"/>
    <col min="2818" max="2818" width="3.625" style="2" customWidth="1"/>
    <col min="2819" max="2819" width="6.125" style="2" customWidth="1"/>
    <col min="2820" max="2820" width="1.625" style="2" customWidth="1"/>
    <col min="2821" max="2821" width="6.125" style="2" customWidth="1"/>
    <col min="2822" max="2822" width="1.625" style="2" customWidth="1"/>
    <col min="2823" max="2823" width="6.125" style="2" customWidth="1"/>
    <col min="2824" max="2824" width="3.625" style="2" customWidth="1"/>
    <col min="2825" max="2825" width="6.125" style="2" customWidth="1"/>
    <col min="2826" max="2826" width="3.625" style="2" customWidth="1"/>
    <col min="2827" max="2827" width="6.125" style="2" customWidth="1"/>
    <col min="2828" max="2828" width="5.625" style="2" bestFit="1" customWidth="1"/>
    <col min="2829" max="3057" width="9" style="2"/>
    <col min="3058" max="3058" width="1.625" style="2" customWidth="1"/>
    <col min="3059" max="3060" width="6.625" style="2" customWidth="1"/>
    <col min="3061" max="3061" width="1.625" style="2" customWidth="1"/>
    <col min="3062" max="3062" width="4.625" style="2" customWidth="1"/>
    <col min="3063" max="3063" width="14.125" style="2" bestFit="1" customWidth="1"/>
    <col min="3064" max="3064" width="9.125" style="2" customWidth="1"/>
    <col min="3065" max="3065" width="52.75" style="2" bestFit="1" customWidth="1"/>
    <col min="3066" max="3066" width="1.625" style="2" customWidth="1"/>
    <col min="3067" max="3069" width="5.625" style="2" customWidth="1"/>
    <col min="3070" max="3070" width="6.25" style="2" customWidth="1"/>
    <col min="3071" max="3071" width="9" style="2"/>
    <col min="3072" max="3072" width="8.25" style="2" bestFit="1" customWidth="1"/>
    <col min="3073" max="3073" width="6.125" style="2" customWidth="1"/>
    <col min="3074" max="3074" width="3.625" style="2" customWidth="1"/>
    <col min="3075" max="3075" width="6.125" style="2" customWidth="1"/>
    <col min="3076" max="3076" width="1.625" style="2" customWidth="1"/>
    <col min="3077" max="3077" width="6.125" style="2" customWidth="1"/>
    <col min="3078" max="3078" width="1.625" style="2" customWidth="1"/>
    <col min="3079" max="3079" width="6.125" style="2" customWidth="1"/>
    <col min="3080" max="3080" width="3.625" style="2" customWidth="1"/>
    <col min="3081" max="3081" width="6.125" style="2" customWidth="1"/>
    <col min="3082" max="3082" width="3.625" style="2" customWidth="1"/>
    <col min="3083" max="3083" width="6.125" style="2" customWidth="1"/>
    <col min="3084" max="3084" width="5.625" style="2" bestFit="1" customWidth="1"/>
    <col min="3085" max="3313" width="9" style="2"/>
    <col min="3314" max="3314" width="1.625" style="2" customWidth="1"/>
    <col min="3315" max="3316" width="6.625" style="2" customWidth="1"/>
    <col min="3317" max="3317" width="1.625" style="2" customWidth="1"/>
    <col min="3318" max="3318" width="4.625" style="2" customWidth="1"/>
    <col min="3319" max="3319" width="14.125" style="2" bestFit="1" customWidth="1"/>
    <col min="3320" max="3320" width="9.125" style="2" customWidth="1"/>
    <col min="3321" max="3321" width="52.75" style="2" bestFit="1" customWidth="1"/>
    <col min="3322" max="3322" width="1.625" style="2" customWidth="1"/>
    <col min="3323" max="3325" width="5.625" style="2" customWidth="1"/>
    <col min="3326" max="3326" width="6.25" style="2" customWidth="1"/>
    <col min="3327" max="3327" width="9" style="2"/>
    <col min="3328" max="3328" width="8.25" style="2" bestFit="1" customWidth="1"/>
    <col min="3329" max="3329" width="6.125" style="2" customWidth="1"/>
    <col min="3330" max="3330" width="3.625" style="2" customWidth="1"/>
    <col min="3331" max="3331" width="6.125" style="2" customWidth="1"/>
    <col min="3332" max="3332" width="1.625" style="2" customWidth="1"/>
    <col min="3333" max="3333" width="6.125" style="2" customWidth="1"/>
    <col min="3334" max="3334" width="1.625" style="2" customWidth="1"/>
    <col min="3335" max="3335" width="6.125" style="2" customWidth="1"/>
    <col min="3336" max="3336" width="3.625" style="2" customWidth="1"/>
    <col min="3337" max="3337" width="6.125" style="2" customWidth="1"/>
    <col min="3338" max="3338" width="3.625" style="2" customWidth="1"/>
    <col min="3339" max="3339" width="6.125" style="2" customWidth="1"/>
    <col min="3340" max="3340" width="5.625" style="2" bestFit="1" customWidth="1"/>
    <col min="3341" max="3569" width="9" style="2"/>
    <col min="3570" max="3570" width="1.625" style="2" customWidth="1"/>
    <col min="3571" max="3572" width="6.625" style="2" customWidth="1"/>
    <col min="3573" max="3573" width="1.625" style="2" customWidth="1"/>
    <col min="3574" max="3574" width="4.625" style="2" customWidth="1"/>
    <col min="3575" max="3575" width="14.125" style="2" bestFit="1" customWidth="1"/>
    <col min="3576" max="3576" width="9.125" style="2" customWidth="1"/>
    <col min="3577" max="3577" width="52.75" style="2" bestFit="1" customWidth="1"/>
    <col min="3578" max="3578" width="1.625" style="2" customWidth="1"/>
    <col min="3579" max="3581" width="5.625" style="2" customWidth="1"/>
    <col min="3582" max="3582" width="6.25" style="2" customWidth="1"/>
    <col min="3583" max="3583" width="9" style="2"/>
    <col min="3584" max="3584" width="8.25" style="2" bestFit="1" customWidth="1"/>
    <col min="3585" max="3585" width="6.125" style="2" customWidth="1"/>
    <col min="3586" max="3586" width="3.625" style="2" customWidth="1"/>
    <col min="3587" max="3587" width="6.125" style="2" customWidth="1"/>
    <col min="3588" max="3588" width="1.625" style="2" customWidth="1"/>
    <col min="3589" max="3589" width="6.125" style="2" customWidth="1"/>
    <col min="3590" max="3590" width="1.625" style="2" customWidth="1"/>
    <col min="3591" max="3591" width="6.125" style="2" customWidth="1"/>
    <col min="3592" max="3592" width="3.625" style="2" customWidth="1"/>
    <col min="3593" max="3593" width="6.125" style="2" customWidth="1"/>
    <col min="3594" max="3594" width="3.625" style="2" customWidth="1"/>
    <col min="3595" max="3595" width="6.125" style="2" customWidth="1"/>
    <col min="3596" max="3596" width="5.625" style="2" bestFit="1" customWidth="1"/>
    <col min="3597" max="3825" width="9" style="2"/>
    <col min="3826" max="3826" width="1.625" style="2" customWidth="1"/>
    <col min="3827" max="3828" width="6.625" style="2" customWidth="1"/>
    <col min="3829" max="3829" width="1.625" style="2" customWidth="1"/>
    <col min="3830" max="3830" width="4.625" style="2" customWidth="1"/>
    <col min="3831" max="3831" width="14.125" style="2" bestFit="1" customWidth="1"/>
    <col min="3832" max="3832" width="9.125" style="2" customWidth="1"/>
    <col min="3833" max="3833" width="52.75" style="2" bestFit="1" customWidth="1"/>
    <col min="3834" max="3834" width="1.625" style="2" customWidth="1"/>
    <col min="3835" max="3837" width="5.625" style="2" customWidth="1"/>
    <col min="3838" max="3838" width="6.25" style="2" customWidth="1"/>
    <col min="3839" max="3839" width="9" style="2"/>
    <col min="3840" max="3840" width="8.25" style="2" bestFit="1" customWidth="1"/>
    <col min="3841" max="3841" width="6.125" style="2" customWidth="1"/>
    <col min="3842" max="3842" width="3.625" style="2" customWidth="1"/>
    <col min="3843" max="3843" width="6.125" style="2" customWidth="1"/>
    <col min="3844" max="3844" width="1.625" style="2" customWidth="1"/>
    <col min="3845" max="3845" width="6.125" style="2" customWidth="1"/>
    <col min="3846" max="3846" width="1.625" style="2" customWidth="1"/>
    <col min="3847" max="3847" width="6.125" style="2" customWidth="1"/>
    <col min="3848" max="3848" width="3.625" style="2" customWidth="1"/>
    <col min="3849" max="3849" width="6.125" style="2" customWidth="1"/>
    <col min="3850" max="3850" width="3.625" style="2" customWidth="1"/>
    <col min="3851" max="3851" width="6.125" style="2" customWidth="1"/>
    <col min="3852" max="3852" width="5.625" style="2" bestFit="1" customWidth="1"/>
    <col min="3853" max="4081" width="9" style="2"/>
    <col min="4082" max="4082" width="1.625" style="2" customWidth="1"/>
    <col min="4083" max="4084" width="6.625" style="2" customWidth="1"/>
    <col min="4085" max="4085" width="1.625" style="2" customWidth="1"/>
    <col min="4086" max="4086" width="4.625" style="2" customWidth="1"/>
    <col min="4087" max="4087" width="14.125" style="2" bestFit="1" customWidth="1"/>
    <col min="4088" max="4088" width="9.125" style="2" customWidth="1"/>
    <col min="4089" max="4089" width="52.75" style="2" bestFit="1" customWidth="1"/>
    <col min="4090" max="4090" width="1.625" style="2" customWidth="1"/>
    <col min="4091" max="4093" width="5.625" style="2" customWidth="1"/>
    <col min="4094" max="4094" width="6.25" style="2" customWidth="1"/>
    <col min="4095" max="4095" width="9" style="2"/>
    <col min="4096" max="4096" width="8.25" style="2" bestFit="1" customWidth="1"/>
    <col min="4097" max="4097" width="6.125" style="2" customWidth="1"/>
    <col min="4098" max="4098" width="3.625" style="2" customWidth="1"/>
    <col min="4099" max="4099" width="6.125" style="2" customWidth="1"/>
    <col min="4100" max="4100" width="1.625" style="2" customWidth="1"/>
    <col min="4101" max="4101" width="6.125" style="2" customWidth="1"/>
    <col min="4102" max="4102" width="1.625" style="2" customWidth="1"/>
    <col min="4103" max="4103" width="6.125" style="2" customWidth="1"/>
    <col min="4104" max="4104" width="3.625" style="2" customWidth="1"/>
    <col min="4105" max="4105" width="6.125" style="2" customWidth="1"/>
    <col min="4106" max="4106" width="3.625" style="2" customWidth="1"/>
    <col min="4107" max="4107" width="6.125" style="2" customWidth="1"/>
    <col min="4108" max="4108" width="5.625" style="2" bestFit="1" customWidth="1"/>
    <col min="4109" max="4337" width="9" style="2"/>
    <col min="4338" max="4338" width="1.625" style="2" customWidth="1"/>
    <col min="4339" max="4340" width="6.625" style="2" customWidth="1"/>
    <col min="4341" max="4341" width="1.625" style="2" customWidth="1"/>
    <col min="4342" max="4342" width="4.625" style="2" customWidth="1"/>
    <col min="4343" max="4343" width="14.125" style="2" bestFit="1" customWidth="1"/>
    <col min="4344" max="4344" width="9.125" style="2" customWidth="1"/>
    <col min="4345" max="4345" width="52.75" style="2" bestFit="1" customWidth="1"/>
    <col min="4346" max="4346" width="1.625" style="2" customWidth="1"/>
    <col min="4347" max="4349" width="5.625" style="2" customWidth="1"/>
    <col min="4350" max="4350" width="6.25" style="2" customWidth="1"/>
    <col min="4351" max="4351" width="9" style="2"/>
    <col min="4352" max="4352" width="8.25" style="2" bestFit="1" customWidth="1"/>
    <col min="4353" max="4353" width="6.125" style="2" customWidth="1"/>
    <col min="4354" max="4354" width="3.625" style="2" customWidth="1"/>
    <col min="4355" max="4355" width="6.125" style="2" customWidth="1"/>
    <col min="4356" max="4356" width="1.625" style="2" customWidth="1"/>
    <col min="4357" max="4357" width="6.125" style="2" customWidth="1"/>
    <col min="4358" max="4358" width="1.625" style="2" customWidth="1"/>
    <col min="4359" max="4359" width="6.125" style="2" customWidth="1"/>
    <col min="4360" max="4360" width="3.625" style="2" customWidth="1"/>
    <col min="4361" max="4361" width="6.125" style="2" customWidth="1"/>
    <col min="4362" max="4362" width="3.625" style="2" customWidth="1"/>
    <col min="4363" max="4363" width="6.125" style="2" customWidth="1"/>
    <col min="4364" max="4364" width="5.625" style="2" bestFit="1" customWidth="1"/>
    <col min="4365" max="4593" width="9" style="2"/>
    <col min="4594" max="4594" width="1.625" style="2" customWidth="1"/>
    <col min="4595" max="4596" width="6.625" style="2" customWidth="1"/>
    <col min="4597" max="4597" width="1.625" style="2" customWidth="1"/>
    <col min="4598" max="4598" width="4.625" style="2" customWidth="1"/>
    <col min="4599" max="4599" width="14.125" style="2" bestFit="1" customWidth="1"/>
    <col min="4600" max="4600" width="9.125" style="2" customWidth="1"/>
    <col min="4601" max="4601" width="52.75" style="2" bestFit="1" customWidth="1"/>
    <col min="4602" max="4602" width="1.625" style="2" customWidth="1"/>
    <col min="4603" max="4605" width="5.625" style="2" customWidth="1"/>
    <col min="4606" max="4606" width="6.25" style="2" customWidth="1"/>
    <col min="4607" max="4607" width="9" style="2"/>
    <col min="4608" max="4608" width="8.25" style="2" bestFit="1" customWidth="1"/>
    <col min="4609" max="4609" width="6.125" style="2" customWidth="1"/>
    <col min="4610" max="4610" width="3.625" style="2" customWidth="1"/>
    <col min="4611" max="4611" width="6.125" style="2" customWidth="1"/>
    <col min="4612" max="4612" width="1.625" style="2" customWidth="1"/>
    <col min="4613" max="4613" width="6.125" style="2" customWidth="1"/>
    <col min="4614" max="4614" width="1.625" style="2" customWidth="1"/>
    <col min="4615" max="4615" width="6.125" style="2" customWidth="1"/>
    <col min="4616" max="4616" width="3.625" style="2" customWidth="1"/>
    <col min="4617" max="4617" width="6.125" style="2" customWidth="1"/>
    <col min="4618" max="4618" width="3.625" style="2" customWidth="1"/>
    <col min="4619" max="4619" width="6.125" style="2" customWidth="1"/>
    <col min="4620" max="4620" width="5.625" style="2" bestFit="1" customWidth="1"/>
    <col min="4621" max="4849" width="9" style="2"/>
    <col min="4850" max="4850" width="1.625" style="2" customWidth="1"/>
    <col min="4851" max="4852" width="6.625" style="2" customWidth="1"/>
    <col min="4853" max="4853" width="1.625" style="2" customWidth="1"/>
    <col min="4854" max="4854" width="4.625" style="2" customWidth="1"/>
    <col min="4855" max="4855" width="14.125" style="2" bestFit="1" customWidth="1"/>
    <col min="4856" max="4856" width="9.125" style="2" customWidth="1"/>
    <col min="4857" max="4857" width="52.75" style="2" bestFit="1" customWidth="1"/>
    <col min="4858" max="4858" width="1.625" style="2" customWidth="1"/>
    <col min="4859" max="4861" width="5.625" style="2" customWidth="1"/>
    <col min="4862" max="4862" width="6.25" style="2" customWidth="1"/>
    <col min="4863" max="4863" width="9" style="2"/>
    <col min="4864" max="4864" width="8.25" style="2" bestFit="1" customWidth="1"/>
    <col min="4865" max="4865" width="6.125" style="2" customWidth="1"/>
    <col min="4866" max="4866" width="3.625" style="2" customWidth="1"/>
    <col min="4867" max="4867" width="6.125" style="2" customWidth="1"/>
    <col min="4868" max="4868" width="1.625" style="2" customWidth="1"/>
    <col min="4869" max="4869" width="6.125" style="2" customWidth="1"/>
    <col min="4870" max="4870" width="1.625" style="2" customWidth="1"/>
    <col min="4871" max="4871" width="6.125" style="2" customWidth="1"/>
    <col min="4872" max="4872" width="3.625" style="2" customWidth="1"/>
    <col min="4873" max="4873" width="6.125" style="2" customWidth="1"/>
    <col min="4874" max="4874" width="3.625" style="2" customWidth="1"/>
    <col min="4875" max="4875" width="6.125" style="2" customWidth="1"/>
    <col min="4876" max="4876" width="5.625" style="2" bestFit="1" customWidth="1"/>
    <col min="4877" max="5105" width="9" style="2"/>
    <col min="5106" max="5106" width="1.625" style="2" customWidth="1"/>
    <col min="5107" max="5108" width="6.625" style="2" customWidth="1"/>
    <col min="5109" max="5109" width="1.625" style="2" customWidth="1"/>
    <col min="5110" max="5110" width="4.625" style="2" customWidth="1"/>
    <col min="5111" max="5111" width="14.125" style="2" bestFit="1" customWidth="1"/>
    <col min="5112" max="5112" width="9.125" style="2" customWidth="1"/>
    <col min="5113" max="5113" width="52.75" style="2" bestFit="1" customWidth="1"/>
    <col min="5114" max="5114" width="1.625" style="2" customWidth="1"/>
    <col min="5115" max="5117" width="5.625" style="2" customWidth="1"/>
    <col min="5118" max="5118" width="6.25" style="2" customWidth="1"/>
    <col min="5119" max="5119" width="9" style="2"/>
    <col min="5120" max="5120" width="8.25" style="2" bestFit="1" customWidth="1"/>
    <col min="5121" max="5121" width="6.125" style="2" customWidth="1"/>
    <col min="5122" max="5122" width="3.625" style="2" customWidth="1"/>
    <col min="5123" max="5123" width="6.125" style="2" customWidth="1"/>
    <col min="5124" max="5124" width="1.625" style="2" customWidth="1"/>
    <col min="5125" max="5125" width="6.125" style="2" customWidth="1"/>
    <col min="5126" max="5126" width="1.625" style="2" customWidth="1"/>
    <col min="5127" max="5127" width="6.125" style="2" customWidth="1"/>
    <col min="5128" max="5128" width="3.625" style="2" customWidth="1"/>
    <col min="5129" max="5129" width="6.125" style="2" customWidth="1"/>
    <col min="5130" max="5130" width="3.625" style="2" customWidth="1"/>
    <col min="5131" max="5131" width="6.125" style="2" customWidth="1"/>
    <col min="5132" max="5132" width="5.625" style="2" bestFit="1" customWidth="1"/>
    <col min="5133" max="5361" width="9" style="2"/>
    <col min="5362" max="5362" width="1.625" style="2" customWidth="1"/>
    <col min="5363" max="5364" width="6.625" style="2" customWidth="1"/>
    <col min="5365" max="5365" width="1.625" style="2" customWidth="1"/>
    <col min="5366" max="5366" width="4.625" style="2" customWidth="1"/>
    <col min="5367" max="5367" width="14.125" style="2" bestFit="1" customWidth="1"/>
    <col min="5368" max="5368" width="9.125" style="2" customWidth="1"/>
    <col min="5369" max="5369" width="52.75" style="2" bestFit="1" customWidth="1"/>
    <col min="5370" max="5370" width="1.625" style="2" customWidth="1"/>
    <col min="5371" max="5373" width="5.625" style="2" customWidth="1"/>
    <col min="5374" max="5374" width="6.25" style="2" customWidth="1"/>
    <col min="5375" max="5375" width="9" style="2"/>
    <col min="5376" max="5376" width="8.25" style="2" bestFit="1" customWidth="1"/>
    <col min="5377" max="5377" width="6.125" style="2" customWidth="1"/>
    <col min="5378" max="5378" width="3.625" style="2" customWidth="1"/>
    <col min="5379" max="5379" width="6.125" style="2" customWidth="1"/>
    <col min="5380" max="5380" width="1.625" style="2" customWidth="1"/>
    <col min="5381" max="5381" width="6.125" style="2" customWidth="1"/>
    <col min="5382" max="5382" width="1.625" style="2" customWidth="1"/>
    <col min="5383" max="5383" width="6.125" style="2" customWidth="1"/>
    <col min="5384" max="5384" width="3.625" style="2" customWidth="1"/>
    <col min="5385" max="5385" width="6.125" style="2" customWidth="1"/>
    <col min="5386" max="5386" width="3.625" style="2" customWidth="1"/>
    <col min="5387" max="5387" width="6.125" style="2" customWidth="1"/>
    <col min="5388" max="5388" width="5.625" style="2" bestFit="1" customWidth="1"/>
    <col min="5389" max="5617" width="9" style="2"/>
    <col min="5618" max="5618" width="1.625" style="2" customWidth="1"/>
    <col min="5619" max="5620" width="6.625" style="2" customWidth="1"/>
    <col min="5621" max="5621" width="1.625" style="2" customWidth="1"/>
    <col min="5622" max="5622" width="4.625" style="2" customWidth="1"/>
    <col min="5623" max="5623" width="14.125" style="2" bestFit="1" customWidth="1"/>
    <col min="5624" max="5624" width="9.125" style="2" customWidth="1"/>
    <col min="5625" max="5625" width="52.75" style="2" bestFit="1" customWidth="1"/>
    <col min="5626" max="5626" width="1.625" style="2" customWidth="1"/>
    <col min="5627" max="5629" width="5.625" style="2" customWidth="1"/>
    <col min="5630" max="5630" width="6.25" style="2" customWidth="1"/>
    <col min="5631" max="5631" width="9" style="2"/>
    <col min="5632" max="5632" width="8.25" style="2" bestFit="1" customWidth="1"/>
    <col min="5633" max="5633" width="6.125" style="2" customWidth="1"/>
    <col min="5634" max="5634" width="3.625" style="2" customWidth="1"/>
    <col min="5635" max="5635" width="6.125" style="2" customWidth="1"/>
    <col min="5636" max="5636" width="1.625" style="2" customWidth="1"/>
    <col min="5637" max="5637" width="6.125" style="2" customWidth="1"/>
    <col min="5638" max="5638" width="1.625" style="2" customWidth="1"/>
    <col min="5639" max="5639" width="6.125" style="2" customWidth="1"/>
    <col min="5640" max="5640" width="3.625" style="2" customWidth="1"/>
    <col min="5641" max="5641" width="6.125" style="2" customWidth="1"/>
    <col min="5642" max="5642" width="3.625" style="2" customWidth="1"/>
    <col min="5643" max="5643" width="6.125" style="2" customWidth="1"/>
    <col min="5644" max="5644" width="5.625" style="2" bestFit="1" customWidth="1"/>
    <col min="5645" max="5873" width="9" style="2"/>
    <col min="5874" max="5874" width="1.625" style="2" customWidth="1"/>
    <col min="5875" max="5876" width="6.625" style="2" customWidth="1"/>
    <col min="5877" max="5877" width="1.625" style="2" customWidth="1"/>
    <col min="5878" max="5878" width="4.625" style="2" customWidth="1"/>
    <col min="5879" max="5879" width="14.125" style="2" bestFit="1" customWidth="1"/>
    <col min="5880" max="5880" width="9.125" style="2" customWidth="1"/>
    <col min="5881" max="5881" width="52.75" style="2" bestFit="1" customWidth="1"/>
    <col min="5882" max="5882" width="1.625" style="2" customWidth="1"/>
    <col min="5883" max="5885" width="5.625" style="2" customWidth="1"/>
    <col min="5886" max="5886" width="6.25" style="2" customWidth="1"/>
    <col min="5887" max="5887" width="9" style="2"/>
    <col min="5888" max="5888" width="8.25" style="2" bestFit="1" customWidth="1"/>
    <col min="5889" max="5889" width="6.125" style="2" customWidth="1"/>
    <col min="5890" max="5890" width="3.625" style="2" customWidth="1"/>
    <col min="5891" max="5891" width="6.125" style="2" customWidth="1"/>
    <col min="5892" max="5892" width="1.625" style="2" customWidth="1"/>
    <col min="5893" max="5893" width="6.125" style="2" customWidth="1"/>
    <col min="5894" max="5894" width="1.625" style="2" customWidth="1"/>
    <col min="5895" max="5895" width="6.125" style="2" customWidth="1"/>
    <col min="5896" max="5896" width="3.625" style="2" customWidth="1"/>
    <col min="5897" max="5897" width="6.125" style="2" customWidth="1"/>
    <col min="5898" max="5898" width="3.625" style="2" customWidth="1"/>
    <col min="5899" max="5899" width="6.125" style="2" customWidth="1"/>
    <col min="5900" max="5900" width="5.625" style="2" bestFit="1" customWidth="1"/>
    <col min="5901" max="6129" width="9" style="2"/>
    <col min="6130" max="6130" width="1.625" style="2" customWidth="1"/>
    <col min="6131" max="6132" width="6.625" style="2" customWidth="1"/>
    <col min="6133" max="6133" width="1.625" style="2" customWidth="1"/>
    <col min="6134" max="6134" width="4.625" style="2" customWidth="1"/>
    <col min="6135" max="6135" width="14.125" style="2" bestFit="1" customWidth="1"/>
    <col min="6136" max="6136" width="9.125" style="2" customWidth="1"/>
    <col min="6137" max="6137" width="52.75" style="2" bestFit="1" customWidth="1"/>
    <col min="6138" max="6138" width="1.625" style="2" customWidth="1"/>
    <col min="6139" max="6141" width="5.625" style="2" customWidth="1"/>
    <col min="6142" max="6142" width="6.25" style="2" customWidth="1"/>
    <col min="6143" max="6143" width="9" style="2"/>
    <col min="6144" max="6144" width="8.25" style="2" bestFit="1" customWidth="1"/>
    <col min="6145" max="6145" width="6.125" style="2" customWidth="1"/>
    <col min="6146" max="6146" width="3.625" style="2" customWidth="1"/>
    <col min="6147" max="6147" width="6.125" style="2" customWidth="1"/>
    <col min="6148" max="6148" width="1.625" style="2" customWidth="1"/>
    <col min="6149" max="6149" width="6.125" style="2" customWidth="1"/>
    <col min="6150" max="6150" width="1.625" style="2" customWidth="1"/>
    <col min="6151" max="6151" width="6.125" style="2" customWidth="1"/>
    <col min="6152" max="6152" width="3.625" style="2" customWidth="1"/>
    <col min="6153" max="6153" width="6.125" style="2" customWidth="1"/>
    <col min="6154" max="6154" width="3.625" style="2" customWidth="1"/>
    <col min="6155" max="6155" width="6.125" style="2" customWidth="1"/>
    <col min="6156" max="6156" width="5.625" style="2" bestFit="1" customWidth="1"/>
    <col min="6157" max="6385" width="9" style="2"/>
    <col min="6386" max="6386" width="1.625" style="2" customWidth="1"/>
    <col min="6387" max="6388" width="6.625" style="2" customWidth="1"/>
    <col min="6389" max="6389" width="1.625" style="2" customWidth="1"/>
    <col min="6390" max="6390" width="4.625" style="2" customWidth="1"/>
    <col min="6391" max="6391" width="14.125" style="2" bestFit="1" customWidth="1"/>
    <col min="6392" max="6392" width="9.125" style="2" customWidth="1"/>
    <col min="6393" max="6393" width="52.75" style="2" bestFit="1" customWidth="1"/>
    <col min="6394" max="6394" width="1.625" style="2" customWidth="1"/>
    <col min="6395" max="6397" width="5.625" style="2" customWidth="1"/>
    <col min="6398" max="6398" width="6.25" style="2" customWidth="1"/>
    <col min="6399" max="6399" width="9" style="2"/>
    <col min="6400" max="6400" width="8.25" style="2" bestFit="1" customWidth="1"/>
    <col min="6401" max="6401" width="6.125" style="2" customWidth="1"/>
    <col min="6402" max="6402" width="3.625" style="2" customWidth="1"/>
    <col min="6403" max="6403" width="6.125" style="2" customWidth="1"/>
    <col min="6404" max="6404" width="1.625" style="2" customWidth="1"/>
    <col min="6405" max="6405" width="6.125" style="2" customWidth="1"/>
    <col min="6406" max="6406" width="1.625" style="2" customWidth="1"/>
    <col min="6407" max="6407" width="6.125" style="2" customWidth="1"/>
    <col min="6408" max="6408" width="3.625" style="2" customWidth="1"/>
    <col min="6409" max="6409" width="6.125" style="2" customWidth="1"/>
    <col min="6410" max="6410" width="3.625" style="2" customWidth="1"/>
    <col min="6411" max="6411" width="6.125" style="2" customWidth="1"/>
    <col min="6412" max="6412" width="5.625" style="2" bestFit="1" customWidth="1"/>
    <col min="6413" max="6641" width="9" style="2"/>
    <col min="6642" max="6642" width="1.625" style="2" customWidth="1"/>
    <col min="6643" max="6644" width="6.625" style="2" customWidth="1"/>
    <col min="6645" max="6645" width="1.625" style="2" customWidth="1"/>
    <col min="6646" max="6646" width="4.625" style="2" customWidth="1"/>
    <col min="6647" max="6647" width="14.125" style="2" bestFit="1" customWidth="1"/>
    <col min="6648" max="6648" width="9.125" style="2" customWidth="1"/>
    <col min="6649" max="6649" width="52.75" style="2" bestFit="1" customWidth="1"/>
    <col min="6650" max="6650" width="1.625" style="2" customWidth="1"/>
    <col min="6651" max="6653" width="5.625" style="2" customWidth="1"/>
    <col min="6654" max="6654" width="6.25" style="2" customWidth="1"/>
    <col min="6655" max="6655" width="9" style="2"/>
    <col min="6656" max="6656" width="8.25" style="2" bestFit="1" customWidth="1"/>
    <col min="6657" max="6657" width="6.125" style="2" customWidth="1"/>
    <col min="6658" max="6658" width="3.625" style="2" customWidth="1"/>
    <col min="6659" max="6659" width="6.125" style="2" customWidth="1"/>
    <col min="6660" max="6660" width="1.625" style="2" customWidth="1"/>
    <col min="6661" max="6661" width="6.125" style="2" customWidth="1"/>
    <col min="6662" max="6662" width="1.625" style="2" customWidth="1"/>
    <col min="6663" max="6663" width="6.125" style="2" customWidth="1"/>
    <col min="6664" max="6664" width="3.625" style="2" customWidth="1"/>
    <col min="6665" max="6665" width="6.125" style="2" customWidth="1"/>
    <col min="6666" max="6666" width="3.625" style="2" customWidth="1"/>
    <col min="6667" max="6667" width="6.125" style="2" customWidth="1"/>
    <col min="6668" max="6668" width="5.625" style="2" bestFit="1" customWidth="1"/>
    <col min="6669" max="6897" width="9" style="2"/>
    <col min="6898" max="6898" width="1.625" style="2" customWidth="1"/>
    <col min="6899" max="6900" width="6.625" style="2" customWidth="1"/>
    <col min="6901" max="6901" width="1.625" style="2" customWidth="1"/>
    <col min="6902" max="6902" width="4.625" style="2" customWidth="1"/>
    <col min="6903" max="6903" width="14.125" style="2" bestFit="1" customWidth="1"/>
    <col min="6904" max="6904" width="9.125" style="2" customWidth="1"/>
    <col min="6905" max="6905" width="52.75" style="2" bestFit="1" customWidth="1"/>
    <col min="6906" max="6906" width="1.625" style="2" customWidth="1"/>
    <col min="6907" max="6909" width="5.625" style="2" customWidth="1"/>
    <col min="6910" max="6910" width="6.25" style="2" customWidth="1"/>
    <col min="6911" max="6911" width="9" style="2"/>
    <col min="6912" max="6912" width="8.25" style="2" bestFit="1" customWidth="1"/>
    <col min="6913" max="6913" width="6.125" style="2" customWidth="1"/>
    <col min="6914" max="6914" width="3.625" style="2" customWidth="1"/>
    <col min="6915" max="6915" width="6.125" style="2" customWidth="1"/>
    <col min="6916" max="6916" width="1.625" style="2" customWidth="1"/>
    <col min="6917" max="6917" width="6.125" style="2" customWidth="1"/>
    <col min="6918" max="6918" width="1.625" style="2" customWidth="1"/>
    <col min="6919" max="6919" width="6.125" style="2" customWidth="1"/>
    <col min="6920" max="6920" width="3.625" style="2" customWidth="1"/>
    <col min="6921" max="6921" width="6.125" style="2" customWidth="1"/>
    <col min="6922" max="6922" width="3.625" style="2" customWidth="1"/>
    <col min="6923" max="6923" width="6.125" style="2" customWidth="1"/>
    <col min="6924" max="6924" width="5.625" style="2" bestFit="1" customWidth="1"/>
    <col min="6925" max="7153" width="9" style="2"/>
    <col min="7154" max="7154" width="1.625" style="2" customWidth="1"/>
    <col min="7155" max="7156" width="6.625" style="2" customWidth="1"/>
    <col min="7157" max="7157" width="1.625" style="2" customWidth="1"/>
    <col min="7158" max="7158" width="4.625" style="2" customWidth="1"/>
    <col min="7159" max="7159" width="14.125" style="2" bestFit="1" customWidth="1"/>
    <col min="7160" max="7160" width="9.125" style="2" customWidth="1"/>
    <col min="7161" max="7161" width="52.75" style="2" bestFit="1" customWidth="1"/>
    <col min="7162" max="7162" width="1.625" style="2" customWidth="1"/>
    <col min="7163" max="7165" width="5.625" style="2" customWidth="1"/>
    <col min="7166" max="7166" width="6.25" style="2" customWidth="1"/>
    <col min="7167" max="7167" width="9" style="2"/>
    <col min="7168" max="7168" width="8.25" style="2" bestFit="1" customWidth="1"/>
    <col min="7169" max="7169" width="6.125" style="2" customWidth="1"/>
    <col min="7170" max="7170" width="3.625" style="2" customWidth="1"/>
    <col min="7171" max="7171" width="6.125" style="2" customWidth="1"/>
    <col min="7172" max="7172" width="1.625" style="2" customWidth="1"/>
    <col min="7173" max="7173" width="6.125" style="2" customWidth="1"/>
    <col min="7174" max="7174" width="1.625" style="2" customWidth="1"/>
    <col min="7175" max="7175" width="6.125" style="2" customWidth="1"/>
    <col min="7176" max="7176" width="3.625" style="2" customWidth="1"/>
    <col min="7177" max="7177" width="6.125" style="2" customWidth="1"/>
    <col min="7178" max="7178" width="3.625" style="2" customWidth="1"/>
    <col min="7179" max="7179" width="6.125" style="2" customWidth="1"/>
    <col min="7180" max="7180" width="5.625" style="2" bestFit="1" customWidth="1"/>
    <col min="7181" max="7409" width="9" style="2"/>
    <col min="7410" max="7410" width="1.625" style="2" customWidth="1"/>
    <col min="7411" max="7412" width="6.625" style="2" customWidth="1"/>
    <col min="7413" max="7413" width="1.625" style="2" customWidth="1"/>
    <col min="7414" max="7414" width="4.625" style="2" customWidth="1"/>
    <col min="7415" max="7415" width="14.125" style="2" bestFit="1" customWidth="1"/>
    <col min="7416" max="7416" width="9.125" style="2" customWidth="1"/>
    <col min="7417" max="7417" width="52.75" style="2" bestFit="1" customWidth="1"/>
    <col min="7418" max="7418" width="1.625" style="2" customWidth="1"/>
    <col min="7419" max="7421" width="5.625" style="2" customWidth="1"/>
    <col min="7422" max="7422" width="6.25" style="2" customWidth="1"/>
    <col min="7423" max="7423" width="9" style="2"/>
    <col min="7424" max="7424" width="8.25" style="2" bestFit="1" customWidth="1"/>
    <col min="7425" max="7425" width="6.125" style="2" customWidth="1"/>
    <col min="7426" max="7426" width="3.625" style="2" customWidth="1"/>
    <col min="7427" max="7427" width="6.125" style="2" customWidth="1"/>
    <col min="7428" max="7428" width="1.625" style="2" customWidth="1"/>
    <col min="7429" max="7429" width="6.125" style="2" customWidth="1"/>
    <col min="7430" max="7430" width="1.625" style="2" customWidth="1"/>
    <col min="7431" max="7431" width="6.125" style="2" customWidth="1"/>
    <col min="7432" max="7432" width="3.625" style="2" customWidth="1"/>
    <col min="7433" max="7433" width="6.125" style="2" customWidth="1"/>
    <col min="7434" max="7434" width="3.625" style="2" customWidth="1"/>
    <col min="7435" max="7435" width="6.125" style="2" customWidth="1"/>
    <col min="7436" max="7436" width="5.625" style="2" bestFit="1" customWidth="1"/>
    <col min="7437" max="7665" width="9" style="2"/>
    <col min="7666" max="7666" width="1.625" style="2" customWidth="1"/>
    <col min="7667" max="7668" width="6.625" style="2" customWidth="1"/>
    <col min="7669" max="7669" width="1.625" style="2" customWidth="1"/>
    <col min="7670" max="7670" width="4.625" style="2" customWidth="1"/>
    <col min="7671" max="7671" width="14.125" style="2" bestFit="1" customWidth="1"/>
    <col min="7672" max="7672" width="9.125" style="2" customWidth="1"/>
    <col min="7673" max="7673" width="52.75" style="2" bestFit="1" customWidth="1"/>
    <col min="7674" max="7674" width="1.625" style="2" customWidth="1"/>
    <col min="7675" max="7677" width="5.625" style="2" customWidth="1"/>
    <col min="7678" max="7678" width="6.25" style="2" customWidth="1"/>
    <col min="7679" max="7679" width="9" style="2"/>
    <col min="7680" max="7680" width="8.25" style="2" bestFit="1" customWidth="1"/>
    <col min="7681" max="7681" width="6.125" style="2" customWidth="1"/>
    <col min="7682" max="7682" width="3.625" style="2" customWidth="1"/>
    <col min="7683" max="7683" width="6.125" style="2" customWidth="1"/>
    <col min="7684" max="7684" width="1.625" style="2" customWidth="1"/>
    <col min="7685" max="7685" width="6.125" style="2" customWidth="1"/>
    <col min="7686" max="7686" width="1.625" style="2" customWidth="1"/>
    <col min="7687" max="7687" width="6.125" style="2" customWidth="1"/>
    <col min="7688" max="7688" width="3.625" style="2" customWidth="1"/>
    <col min="7689" max="7689" width="6.125" style="2" customWidth="1"/>
    <col min="7690" max="7690" width="3.625" style="2" customWidth="1"/>
    <col min="7691" max="7691" width="6.125" style="2" customWidth="1"/>
    <col min="7692" max="7692" width="5.625" style="2" bestFit="1" customWidth="1"/>
    <col min="7693" max="7921" width="9" style="2"/>
    <col min="7922" max="7922" width="1.625" style="2" customWidth="1"/>
    <col min="7923" max="7924" width="6.625" style="2" customWidth="1"/>
    <col min="7925" max="7925" width="1.625" style="2" customWidth="1"/>
    <col min="7926" max="7926" width="4.625" style="2" customWidth="1"/>
    <col min="7927" max="7927" width="14.125" style="2" bestFit="1" customWidth="1"/>
    <col min="7928" max="7928" width="9.125" style="2" customWidth="1"/>
    <col min="7929" max="7929" width="52.75" style="2" bestFit="1" customWidth="1"/>
    <col min="7930" max="7930" width="1.625" style="2" customWidth="1"/>
    <col min="7931" max="7933" width="5.625" style="2" customWidth="1"/>
    <col min="7934" max="7934" width="6.25" style="2" customWidth="1"/>
    <col min="7935" max="7935" width="9" style="2"/>
    <col min="7936" max="7936" width="8.25" style="2" bestFit="1" customWidth="1"/>
    <col min="7937" max="7937" width="6.125" style="2" customWidth="1"/>
    <col min="7938" max="7938" width="3.625" style="2" customWidth="1"/>
    <col min="7939" max="7939" width="6.125" style="2" customWidth="1"/>
    <col min="7940" max="7940" width="1.625" style="2" customWidth="1"/>
    <col min="7941" max="7941" width="6.125" style="2" customWidth="1"/>
    <col min="7942" max="7942" width="1.625" style="2" customWidth="1"/>
    <col min="7943" max="7943" width="6.125" style="2" customWidth="1"/>
    <col min="7944" max="7944" width="3.625" style="2" customWidth="1"/>
    <col min="7945" max="7945" width="6.125" style="2" customWidth="1"/>
    <col min="7946" max="7946" width="3.625" style="2" customWidth="1"/>
    <col min="7947" max="7947" width="6.125" style="2" customWidth="1"/>
    <col min="7948" max="7948" width="5.625" style="2" bestFit="1" customWidth="1"/>
    <col min="7949" max="8177" width="9" style="2"/>
    <col min="8178" max="8178" width="1.625" style="2" customWidth="1"/>
    <col min="8179" max="8180" width="6.625" style="2" customWidth="1"/>
    <col min="8181" max="8181" width="1.625" style="2" customWidth="1"/>
    <col min="8182" max="8182" width="4.625" style="2" customWidth="1"/>
    <col min="8183" max="8183" width="14.125" style="2" bestFit="1" customWidth="1"/>
    <col min="8184" max="8184" width="9.125" style="2" customWidth="1"/>
    <col min="8185" max="8185" width="52.75" style="2" bestFit="1" customWidth="1"/>
    <col min="8186" max="8186" width="1.625" style="2" customWidth="1"/>
    <col min="8187" max="8189" width="5.625" style="2" customWidth="1"/>
    <col min="8190" max="8190" width="6.25" style="2" customWidth="1"/>
    <col min="8191" max="8191" width="9" style="2"/>
    <col min="8192" max="8192" width="8.25" style="2" bestFit="1" customWidth="1"/>
    <col min="8193" max="8193" width="6.125" style="2" customWidth="1"/>
    <col min="8194" max="8194" width="3.625" style="2" customWidth="1"/>
    <col min="8195" max="8195" width="6.125" style="2" customWidth="1"/>
    <col min="8196" max="8196" width="1.625" style="2" customWidth="1"/>
    <col min="8197" max="8197" width="6.125" style="2" customWidth="1"/>
    <col min="8198" max="8198" width="1.625" style="2" customWidth="1"/>
    <col min="8199" max="8199" width="6.125" style="2" customWidth="1"/>
    <col min="8200" max="8200" width="3.625" style="2" customWidth="1"/>
    <col min="8201" max="8201" width="6.125" style="2" customWidth="1"/>
    <col min="8202" max="8202" width="3.625" style="2" customWidth="1"/>
    <col min="8203" max="8203" width="6.125" style="2" customWidth="1"/>
    <col min="8204" max="8204" width="5.625" style="2" bestFit="1" customWidth="1"/>
    <col min="8205" max="8433" width="9" style="2"/>
    <col min="8434" max="8434" width="1.625" style="2" customWidth="1"/>
    <col min="8435" max="8436" width="6.625" style="2" customWidth="1"/>
    <col min="8437" max="8437" width="1.625" style="2" customWidth="1"/>
    <col min="8438" max="8438" width="4.625" style="2" customWidth="1"/>
    <col min="8439" max="8439" width="14.125" style="2" bestFit="1" customWidth="1"/>
    <col min="8440" max="8440" width="9.125" style="2" customWidth="1"/>
    <col min="8441" max="8441" width="52.75" style="2" bestFit="1" customWidth="1"/>
    <col min="8442" max="8442" width="1.625" style="2" customWidth="1"/>
    <col min="8443" max="8445" width="5.625" style="2" customWidth="1"/>
    <col min="8446" max="8446" width="6.25" style="2" customWidth="1"/>
    <col min="8447" max="8447" width="9" style="2"/>
    <col min="8448" max="8448" width="8.25" style="2" bestFit="1" customWidth="1"/>
    <col min="8449" max="8449" width="6.125" style="2" customWidth="1"/>
    <col min="8450" max="8450" width="3.625" style="2" customWidth="1"/>
    <col min="8451" max="8451" width="6.125" style="2" customWidth="1"/>
    <col min="8452" max="8452" width="1.625" style="2" customWidth="1"/>
    <col min="8453" max="8453" width="6.125" style="2" customWidth="1"/>
    <col min="8454" max="8454" width="1.625" style="2" customWidth="1"/>
    <col min="8455" max="8455" width="6.125" style="2" customWidth="1"/>
    <col min="8456" max="8456" width="3.625" style="2" customWidth="1"/>
    <col min="8457" max="8457" width="6.125" style="2" customWidth="1"/>
    <col min="8458" max="8458" width="3.625" style="2" customWidth="1"/>
    <col min="8459" max="8459" width="6.125" style="2" customWidth="1"/>
    <col min="8460" max="8460" width="5.625" style="2" bestFit="1" customWidth="1"/>
    <col min="8461" max="8689" width="9" style="2"/>
    <col min="8690" max="8690" width="1.625" style="2" customWidth="1"/>
    <col min="8691" max="8692" width="6.625" style="2" customWidth="1"/>
    <col min="8693" max="8693" width="1.625" style="2" customWidth="1"/>
    <col min="8694" max="8694" width="4.625" style="2" customWidth="1"/>
    <col min="8695" max="8695" width="14.125" style="2" bestFit="1" customWidth="1"/>
    <col min="8696" max="8696" width="9.125" style="2" customWidth="1"/>
    <col min="8697" max="8697" width="52.75" style="2" bestFit="1" customWidth="1"/>
    <col min="8698" max="8698" width="1.625" style="2" customWidth="1"/>
    <col min="8699" max="8701" width="5.625" style="2" customWidth="1"/>
    <col min="8702" max="8702" width="6.25" style="2" customWidth="1"/>
    <col min="8703" max="8703" width="9" style="2"/>
    <col min="8704" max="8704" width="8.25" style="2" bestFit="1" customWidth="1"/>
    <col min="8705" max="8705" width="6.125" style="2" customWidth="1"/>
    <col min="8706" max="8706" width="3.625" style="2" customWidth="1"/>
    <col min="8707" max="8707" width="6.125" style="2" customWidth="1"/>
    <col min="8708" max="8708" width="1.625" style="2" customWidth="1"/>
    <col min="8709" max="8709" width="6.125" style="2" customWidth="1"/>
    <col min="8710" max="8710" width="1.625" style="2" customWidth="1"/>
    <col min="8711" max="8711" width="6.125" style="2" customWidth="1"/>
    <col min="8712" max="8712" width="3.625" style="2" customWidth="1"/>
    <col min="8713" max="8713" width="6.125" style="2" customWidth="1"/>
    <col min="8714" max="8714" width="3.625" style="2" customWidth="1"/>
    <col min="8715" max="8715" width="6.125" style="2" customWidth="1"/>
    <col min="8716" max="8716" width="5.625" style="2" bestFit="1" customWidth="1"/>
    <col min="8717" max="8945" width="9" style="2"/>
    <col min="8946" max="8946" width="1.625" style="2" customWidth="1"/>
    <col min="8947" max="8948" width="6.625" style="2" customWidth="1"/>
    <col min="8949" max="8949" width="1.625" style="2" customWidth="1"/>
    <col min="8950" max="8950" width="4.625" style="2" customWidth="1"/>
    <col min="8951" max="8951" width="14.125" style="2" bestFit="1" customWidth="1"/>
    <col min="8952" max="8952" width="9.125" style="2" customWidth="1"/>
    <col min="8953" max="8953" width="52.75" style="2" bestFit="1" customWidth="1"/>
    <col min="8954" max="8954" width="1.625" style="2" customWidth="1"/>
    <col min="8955" max="8957" width="5.625" style="2" customWidth="1"/>
    <col min="8958" max="8958" width="6.25" style="2" customWidth="1"/>
    <col min="8959" max="8959" width="9" style="2"/>
    <col min="8960" max="8960" width="8.25" style="2" bestFit="1" customWidth="1"/>
    <col min="8961" max="8961" width="6.125" style="2" customWidth="1"/>
    <col min="8962" max="8962" width="3.625" style="2" customWidth="1"/>
    <col min="8963" max="8963" width="6.125" style="2" customWidth="1"/>
    <col min="8964" max="8964" width="1.625" style="2" customWidth="1"/>
    <col min="8965" max="8965" width="6.125" style="2" customWidth="1"/>
    <col min="8966" max="8966" width="1.625" style="2" customWidth="1"/>
    <col min="8967" max="8967" width="6.125" style="2" customWidth="1"/>
    <col min="8968" max="8968" width="3.625" style="2" customWidth="1"/>
    <col min="8969" max="8969" width="6.125" style="2" customWidth="1"/>
    <col min="8970" max="8970" width="3.625" style="2" customWidth="1"/>
    <col min="8971" max="8971" width="6.125" style="2" customWidth="1"/>
    <col min="8972" max="8972" width="5.625" style="2" bestFit="1" customWidth="1"/>
    <col min="8973" max="9201" width="9" style="2"/>
    <col min="9202" max="9202" width="1.625" style="2" customWidth="1"/>
    <col min="9203" max="9204" width="6.625" style="2" customWidth="1"/>
    <col min="9205" max="9205" width="1.625" style="2" customWidth="1"/>
    <col min="9206" max="9206" width="4.625" style="2" customWidth="1"/>
    <col min="9207" max="9207" width="14.125" style="2" bestFit="1" customWidth="1"/>
    <col min="9208" max="9208" width="9.125" style="2" customWidth="1"/>
    <col min="9209" max="9209" width="52.75" style="2" bestFit="1" customWidth="1"/>
    <col min="9210" max="9210" width="1.625" style="2" customWidth="1"/>
    <col min="9211" max="9213" width="5.625" style="2" customWidth="1"/>
    <col min="9214" max="9214" width="6.25" style="2" customWidth="1"/>
    <col min="9215" max="9215" width="9" style="2"/>
    <col min="9216" max="9216" width="8.25" style="2" bestFit="1" customWidth="1"/>
    <col min="9217" max="9217" width="6.125" style="2" customWidth="1"/>
    <col min="9218" max="9218" width="3.625" style="2" customWidth="1"/>
    <col min="9219" max="9219" width="6.125" style="2" customWidth="1"/>
    <col min="9220" max="9220" width="1.625" style="2" customWidth="1"/>
    <col min="9221" max="9221" width="6.125" style="2" customWidth="1"/>
    <col min="9222" max="9222" width="1.625" style="2" customWidth="1"/>
    <col min="9223" max="9223" width="6.125" style="2" customWidth="1"/>
    <col min="9224" max="9224" width="3.625" style="2" customWidth="1"/>
    <col min="9225" max="9225" width="6.125" style="2" customWidth="1"/>
    <col min="9226" max="9226" width="3.625" style="2" customWidth="1"/>
    <col min="9227" max="9227" width="6.125" style="2" customWidth="1"/>
    <col min="9228" max="9228" width="5.625" style="2" bestFit="1" customWidth="1"/>
    <col min="9229" max="9457" width="9" style="2"/>
    <col min="9458" max="9458" width="1.625" style="2" customWidth="1"/>
    <col min="9459" max="9460" width="6.625" style="2" customWidth="1"/>
    <col min="9461" max="9461" width="1.625" style="2" customWidth="1"/>
    <col min="9462" max="9462" width="4.625" style="2" customWidth="1"/>
    <col min="9463" max="9463" width="14.125" style="2" bestFit="1" customWidth="1"/>
    <col min="9464" max="9464" width="9.125" style="2" customWidth="1"/>
    <col min="9465" max="9465" width="52.75" style="2" bestFit="1" customWidth="1"/>
    <col min="9466" max="9466" width="1.625" style="2" customWidth="1"/>
    <col min="9467" max="9469" width="5.625" style="2" customWidth="1"/>
    <col min="9470" max="9470" width="6.25" style="2" customWidth="1"/>
    <col min="9471" max="9471" width="9" style="2"/>
    <col min="9472" max="9472" width="8.25" style="2" bestFit="1" customWidth="1"/>
    <col min="9473" max="9473" width="6.125" style="2" customWidth="1"/>
    <col min="9474" max="9474" width="3.625" style="2" customWidth="1"/>
    <col min="9475" max="9475" width="6.125" style="2" customWidth="1"/>
    <col min="9476" max="9476" width="1.625" style="2" customWidth="1"/>
    <col min="9477" max="9477" width="6.125" style="2" customWidth="1"/>
    <col min="9478" max="9478" width="1.625" style="2" customWidth="1"/>
    <col min="9479" max="9479" width="6.125" style="2" customWidth="1"/>
    <col min="9480" max="9480" width="3.625" style="2" customWidth="1"/>
    <col min="9481" max="9481" width="6.125" style="2" customWidth="1"/>
    <col min="9482" max="9482" width="3.625" style="2" customWidth="1"/>
    <col min="9483" max="9483" width="6.125" style="2" customWidth="1"/>
    <col min="9484" max="9484" width="5.625" style="2" bestFit="1" customWidth="1"/>
    <col min="9485" max="9713" width="9" style="2"/>
    <col min="9714" max="9714" width="1.625" style="2" customWidth="1"/>
    <col min="9715" max="9716" width="6.625" style="2" customWidth="1"/>
    <col min="9717" max="9717" width="1.625" style="2" customWidth="1"/>
    <col min="9718" max="9718" width="4.625" style="2" customWidth="1"/>
    <col min="9719" max="9719" width="14.125" style="2" bestFit="1" customWidth="1"/>
    <col min="9720" max="9720" width="9.125" style="2" customWidth="1"/>
    <col min="9721" max="9721" width="52.75" style="2" bestFit="1" customWidth="1"/>
    <col min="9722" max="9722" width="1.625" style="2" customWidth="1"/>
    <col min="9723" max="9725" width="5.625" style="2" customWidth="1"/>
    <col min="9726" max="9726" width="6.25" style="2" customWidth="1"/>
    <col min="9727" max="9727" width="9" style="2"/>
    <col min="9728" max="9728" width="8.25" style="2" bestFit="1" customWidth="1"/>
    <col min="9729" max="9729" width="6.125" style="2" customWidth="1"/>
    <col min="9730" max="9730" width="3.625" style="2" customWidth="1"/>
    <col min="9731" max="9731" width="6.125" style="2" customWidth="1"/>
    <col min="9732" max="9732" width="1.625" style="2" customWidth="1"/>
    <col min="9733" max="9733" width="6.125" style="2" customWidth="1"/>
    <col min="9734" max="9734" width="1.625" style="2" customWidth="1"/>
    <col min="9735" max="9735" width="6.125" style="2" customWidth="1"/>
    <col min="9736" max="9736" width="3.625" style="2" customWidth="1"/>
    <col min="9737" max="9737" width="6.125" style="2" customWidth="1"/>
    <col min="9738" max="9738" width="3.625" style="2" customWidth="1"/>
    <col min="9739" max="9739" width="6.125" style="2" customWidth="1"/>
    <col min="9740" max="9740" width="5.625" style="2" bestFit="1" customWidth="1"/>
    <col min="9741" max="9969" width="9" style="2"/>
    <col min="9970" max="9970" width="1.625" style="2" customWidth="1"/>
    <col min="9971" max="9972" width="6.625" style="2" customWidth="1"/>
    <col min="9973" max="9973" width="1.625" style="2" customWidth="1"/>
    <col min="9974" max="9974" width="4.625" style="2" customWidth="1"/>
    <col min="9975" max="9975" width="14.125" style="2" bestFit="1" customWidth="1"/>
    <col min="9976" max="9976" width="9.125" style="2" customWidth="1"/>
    <col min="9977" max="9977" width="52.75" style="2" bestFit="1" customWidth="1"/>
    <col min="9978" max="9978" width="1.625" style="2" customWidth="1"/>
    <col min="9979" max="9981" width="5.625" style="2" customWidth="1"/>
    <col min="9982" max="9982" width="6.25" style="2" customWidth="1"/>
    <col min="9983" max="9983" width="9" style="2"/>
    <col min="9984" max="9984" width="8.25" style="2" bestFit="1" customWidth="1"/>
    <col min="9985" max="9985" width="6.125" style="2" customWidth="1"/>
    <col min="9986" max="9986" width="3.625" style="2" customWidth="1"/>
    <col min="9987" max="9987" width="6.125" style="2" customWidth="1"/>
    <col min="9988" max="9988" width="1.625" style="2" customWidth="1"/>
    <col min="9989" max="9989" width="6.125" style="2" customWidth="1"/>
    <col min="9990" max="9990" width="1.625" style="2" customWidth="1"/>
    <col min="9991" max="9991" width="6.125" style="2" customWidth="1"/>
    <col min="9992" max="9992" width="3.625" style="2" customWidth="1"/>
    <col min="9993" max="9993" width="6.125" style="2" customWidth="1"/>
    <col min="9994" max="9994" width="3.625" style="2" customWidth="1"/>
    <col min="9995" max="9995" width="6.125" style="2" customWidth="1"/>
    <col min="9996" max="9996" width="5.625" style="2" bestFit="1" customWidth="1"/>
    <col min="9997" max="10225" width="9" style="2"/>
    <col min="10226" max="10226" width="1.625" style="2" customWidth="1"/>
    <col min="10227" max="10228" width="6.625" style="2" customWidth="1"/>
    <col min="10229" max="10229" width="1.625" style="2" customWidth="1"/>
    <col min="10230" max="10230" width="4.625" style="2" customWidth="1"/>
    <col min="10231" max="10231" width="14.125" style="2" bestFit="1" customWidth="1"/>
    <col min="10232" max="10232" width="9.125" style="2" customWidth="1"/>
    <col min="10233" max="10233" width="52.75" style="2" bestFit="1" customWidth="1"/>
    <col min="10234" max="10234" width="1.625" style="2" customWidth="1"/>
    <col min="10235" max="10237" width="5.625" style="2" customWidth="1"/>
    <col min="10238" max="10238" width="6.25" style="2" customWidth="1"/>
    <col min="10239" max="10239" width="9" style="2"/>
    <col min="10240" max="10240" width="8.25" style="2" bestFit="1" customWidth="1"/>
    <col min="10241" max="10241" width="6.125" style="2" customWidth="1"/>
    <col min="10242" max="10242" width="3.625" style="2" customWidth="1"/>
    <col min="10243" max="10243" width="6.125" style="2" customWidth="1"/>
    <col min="10244" max="10244" width="1.625" style="2" customWidth="1"/>
    <col min="10245" max="10245" width="6.125" style="2" customWidth="1"/>
    <col min="10246" max="10246" width="1.625" style="2" customWidth="1"/>
    <col min="10247" max="10247" width="6.125" style="2" customWidth="1"/>
    <col min="10248" max="10248" width="3.625" style="2" customWidth="1"/>
    <col min="10249" max="10249" width="6.125" style="2" customWidth="1"/>
    <col min="10250" max="10250" width="3.625" style="2" customWidth="1"/>
    <col min="10251" max="10251" width="6.125" style="2" customWidth="1"/>
    <col min="10252" max="10252" width="5.625" style="2" bestFit="1" customWidth="1"/>
    <col min="10253" max="10481" width="9" style="2"/>
    <col min="10482" max="10482" width="1.625" style="2" customWidth="1"/>
    <col min="10483" max="10484" width="6.625" style="2" customWidth="1"/>
    <col min="10485" max="10485" width="1.625" style="2" customWidth="1"/>
    <col min="10486" max="10486" width="4.625" style="2" customWidth="1"/>
    <col min="10487" max="10487" width="14.125" style="2" bestFit="1" customWidth="1"/>
    <col min="10488" max="10488" width="9.125" style="2" customWidth="1"/>
    <col min="10489" max="10489" width="52.75" style="2" bestFit="1" customWidth="1"/>
    <col min="10490" max="10490" width="1.625" style="2" customWidth="1"/>
    <col min="10491" max="10493" width="5.625" style="2" customWidth="1"/>
    <col min="10494" max="10494" width="6.25" style="2" customWidth="1"/>
    <col min="10495" max="10495" width="9" style="2"/>
    <col min="10496" max="10496" width="8.25" style="2" bestFit="1" customWidth="1"/>
    <col min="10497" max="10497" width="6.125" style="2" customWidth="1"/>
    <col min="10498" max="10498" width="3.625" style="2" customWidth="1"/>
    <col min="10499" max="10499" width="6.125" style="2" customWidth="1"/>
    <col min="10500" max="10500" width="1.625" style="2" customWidth="1"/>
    <col min="10501" max="10501" width="6.125" style="2" customWidth="1"/>
    <col min="10502" max="10502" width="1.625" style="2" customWidth="1"/>
    <col min="10503" max="10503" width="6.125" style="2" customWidth="1"/>
    <col min="10504" max="10504" width="3.625" style="2" customWidth="1"/>
    <col min="10505" max="10505" width="6.125" style="2" customWidth="1"/>
    <col min="10506" max="10506" width="3.625" style="2" customWidth="1"/>
    <col min="10507" max="10507" width="6.125" style="2" customWidth="1"/>
    <col min="10508" max="10508" width="5.625" style="2" bestFit="1" customWidth="1"/>
    <col min="10509" max="10737" width="9" style="2"/>
    <col min="10738" max="10738" width="1.625" style="2" customWidth="1"/>
    <col min="10739" max="10740" width="6.625" style="2" customWidth="1"/>
    <col min="10741" max="10741" width="1.625" style="2" customWidth="1"/>
    <col min="10742" max="10742" width="4.625" style="2" customWidth="1"/>
    <col min="10743" max="10743" width="14.125" style="2" bestFit="1" customWidth="1"/>
    <col min="10744" max="10744" width="9.125" style="2" customWidth="1"/>
    <col min="10745" max="10745" width="52.75" style="2" bestFit="1" customWidth="1"/>
    <col min="10746" max="10746" width="1.625" style="2" customWidth="1"/>
    <col min="10747" max="10749" width="5.625" style="2" customWidth="1"/>
    <col min="10750" max="10750" width="6.25" style="2" customWidth="1"/>
    <col min="10751" max="10751" width="9" style="2"/>
    <col min="10752" max="10752" width="8.25" style="2" bestFit="1" customWidth="1"/>
    <col min="10753" max="10753" width="6.125" style="2" customWidth="1"/>
    <col min="10754" max="10754" width="3.625" style="2" customWidth="1"/>
    <col min="10755" max="10755" width="6.125" style="2" customWidth="1"/>
    <col min="10756" max="10756" width="1.625" style="2" customWidth="1"/>
    <col min="10757" max="10757" width="6.125" style="2" customWidth="1"/>
    <col min="10758" max="10758" width="1.625" style="2" customWidth="1"/>
    <col min="10759" max="10759" width="6.125" style="2" customWidth="1"/>
    <col min="10760" max="10760" width="3.625" style="2" customWidth="1"/>
    <col min="10761" max="10761" width="6.125" style="2" customWidth="1"/>
    <col min="10762" max="10762" width="3.625" style="2" customWidth="1"/>
    <col min="10763" max="10763" width="6.125" style="2" customWidth="1"/>
    <col min="10764" max="10764" width="5.625" style="2" bestFit="1" customWidth="1"/>
    <col min="10765" max="10993" width="9" style="2"/>
    <col min="10994" max="10994" width="1.625" style="2" customWidth="1"/>
    <col min="10995" max="10996" width="6.625" style="2" customWidth="1"/>
    <col min="10997" max="10997" width="1.625" style="2" customWidth="1"/>
    <col min="10998" max="10998" width="4.625" style="2" customWidth="1"/>
    <col min="10999" max="10999" width="14.125" style="2" bestFit="1" customWidth="1"/>
    <col min="11000" max="11000" width="9.125" style="2" customWidth="1"/>
    <col min="11001" max="11001" width="52.75" style="2" bestFit="1" customWidth="1"/>
    <col min="11002" max="11002" width="1.625" style="2" customWidth="1"/>
    <col min="11003" max="11005" width="5.625" style="2" customWidth="1"/>
    <col min="11006" max="11006" width="6.25" style="2" customWidth="1"/>
    <col min="11007" max="11007" width="9" style="2"/>
    <col min="11008" max="11008" width="8.25" style="2" bestFit="1" customWidth="1"/>
    <col min="11009" max="11009" width="6.125" style="2" customWidth="1"/>
    <col min="11010" max="11010" width="3.625" style="2" customWidth="1"/>
    <col min="11011" max="11011" width="6.125" style="2" customWidth="1"/>
    <col min="11012" max="11012" width="1.625" style="2" customWidth="1"/>
    <col min="11013" max="11013" width="6.125" style="2" customWidth="1"/>
    <col min="11014" max="11014" width="1.625" style="2" customWidth="1"/>
    <col min="11015" max="11015" width="6.125" style="2" customWidth="1"/>
    <col min="11016" max="11016" width="3.625" style="2" customWidth="1"/>
    <col min="11017" max="11017" width="6.125" style="2" customWidth="1"/>
    <col min="11018" max="11018" width="3.625" style="2" customWidth="1"/>
    <col min="11019" max="11019" width="6.125" style="2" customWidth="1"/>
    <col min="11020" max="11020" width="5.625" style="2" bestFit="1" customWidth="1"/>
    <col min="11021" max="11249" width="9" style="2"/>
    <col min="11250" max="11250" width="1.625" style="2" customWidth="1"/>
    <col min="11251" max="11252" width="6.625" style="2" customWidth="1"/>
    <col min="11253" max="11253" width="1.625" style="2" customWidth="1"/>
    <col min="11254" max="11254" width="4.625" style="2" customWidth="1"/>
    <col min="11255" max="11255" width="14.125" style="2" bestFit="1" customWidth="1"/>
    <col min="11256" max="11256" width="9.125" style="2" customWidth="1"/>
    <col min="11257" max="11257" width="52.75" style="2" bestFit="1" customWidth="1"/>
    <col min="11258" max="11258" width="1.625" style="2" customWidth="1"/>
    <col min="11259" max="11261" width="5.625" style="2" customWidth="1"/>
    <col min="11262" max="11262" width="6.25" style="2" customWidth="1"/>
    <col min="11263" max="11263" width="9" style="2"/>
    <col min="11264" max="11264" width="8.25" style="2" bestFit="1" customWidth="1"/>
    <col min="11265" max="11265" width="6.125" style="2" customWidth="1"/>
    <col min="11266" max="11266" width="3.625" style="2" customWidth="1"/>
    <col min="11267" max="11267" width="6.125" style="2" customWidth="1"/>
    <col min="11268" max="11268" width="1.625" style="2" customWidth="1"/>
    <col min="11269" max="11269" width="6.125" style="2" customWidth="1"/>
    <col min="11270" max="11270" width="1.625" style="2" customWidth="1"/>
    <col min="11271" max="11271" width="6.125" style="2" customWidth="1"/>
    <col min="11272" max="11272" width="3.625" style="2" customWidth="1"/>
    <col min="11273" max="11273" width="6.125" style="2" customWidth="1"/>
    <col min="11274" max="11274" width="3.625" style="2" customWidth="1"/>
    <col min="11275" max="11275" width="6.125" style="2" customWidth="1"/>
    <col min="11276" max="11276" width="5.625" style="2" bestFit="1" customWidth="1"/>
    <col min="11277" max="11505" width="9" style="2"/>
    <col min="11506" max="11506" width="1.625" style="2" customWidth="1"/>
    <col min="11507" max="11508" width="6.625" style="2" customWidth="1"/>
    <col min="11509" max="11509" width="1.625" style="2" customWidth="1"/>
    <col min="11510" max="11510" width="4.625" style="2" customWidth="1"/>
    <col min="11511" max="11511" width="14.125" style="2" bestFit="1" customWidth="1"/>
    <col min="11512" max="11512" width="9.125" style="2" customWidth="1"/>
    <col min="11513" max="11513" width="52.75" style="2" bestFit="1" customWidth="1"/>
    <col min="11514" max="11514" width="1.625" style="2" customWidth="1"/>
    <col min="11515" max="11517" width="5.625" style="2" customWidth="1"/>
    <col min="11518" max="11518" width="6.25" style="2" customWidth="1"/>
    <col min="11519" max="11519" width="9" style="2"/>
    <col min="11520" max="11520" width="8.25" style="2" bestFit="1" customWidth="1"/>
    <col min="11521" max="11521" width="6.125" style="2" customWidth="1"/>
    <col min="11522" max="11522" width="3.625" style="2" customWidth="1"/>
    <col min="11523" max="11523" width="6.125" style="2" customWidth="1"/>
    <col min="11524" max="11524" width="1.625" style="2" customWidth="1"/>
    <col min="11525" max="11525" width="6.125" style="2" customWidth="1"/>
    <col min="11526" max="11526" width="1.625" style="2" customWidth="1"/>
    <col min="11527" max="11527" width="6.125" style="2" customWidth="1"/>
    <col min="11528" max="11528" width="3.625" style="2" customWidth="1"/>
    <col min="11529" max="11529" width="6.125" style="2" customWidth="1"/>
    <col min="11530" max="11530" width="3.625" style="2" customWidth="1"/>
    <col min="11531" max="11531" width="6.125" style="2" customWidth="1"/>
    <col min="11532" max="11532" width="5.625" style="2" bestFit="1" customWidth="1"/>
    <col min="11533" max="11761" width="9" style="2"/>
    <col min="11762" max="11762" width="1.625" style="2" customWidth="1"/>
    <col min="11763" max="11764" width="6.625" style="2" customWidth="1"/>
    <col min="11765" max="11765" width="1.625" style="2" customWidth="1"/>
    <col min="11766" max="11766" width="4.625" style="2" customWidth="1"/>
    <col min="11767" max="11767" width="14.125" style="2" bestFit="1" customWidth="1"/>
    <col min="11768" max="11768" width="9.125" style="2" customWidth="1"/>
    <col min="11769" max="11769" width="52.75" style="2" bestFit="1" customWidth="1"/>
    <col min="11770" max="11770" width="1.625" style="2" customWidth="1"/>
    <col min="11771" max="11773" width="5.625" style="2" customWidth="1"/>
    <col min="11774" max="11774" width="6.25" style="2" customWidth="1"/>
    <col min="11775" max="11775" width="9" style="2"/>
    <col min="11776" max="11776" width="8.25" style="2" bestFit="1" customWidth="1"/>
    <col min="11777" max="11777" width="6.125" style="2" customWidth="1"/>
    <col min="11778" max="11778" width="3.625" style="2" customWidth="1"/>
    <col min="11779" max="11779" width="6.125" style="2" customWidth="1"/>
    <col min="11780" max="11780" width="1.625" style="2" customWidth="1"/>
    <col min="11781" max="11781" width="6.125" style="2" customWidth="1"/>
    <col min="11782" max="11782" width="1.625" style="2" customWidth="1"/>
    <col min="11783" max="11783" width="6.125" style="2" customWidth="1"/>
    <col min="11784" max="11784" width="3.625" style="2" customWidth="1"/>
    <col min="11785" max="11785" width="6.125" style="2" customWidth="1"/>
    <col min="11786" max="11786" width="3.625" style="2" customWidth="1"/>
    <col min="11787" max="11787" width="6.125" style="2" customWidth="1"/>
    <col min="11788" max="11788" width="5.625" style="2" bestFit="1" customWidth="1"/>
    <col min="11789" max="12017" width="9" style="2"/>
    <col min="12018" max="12018" width="1.625" style="2" customWidth="1"/>
    <col min="12019" max="12020" width="6.625" style="2" customWidth="1"/>
    <col min="12021" max="12021" width="1.625" style="2" customWidth="1"/>
    <col min="12022" max="12022" width="4.625" style="2" customWidth="1"/>
    <col min="12023" max="12023" width="14.125" style="2" bestFit="1" customWidth="1"/>
    <col min="12024" max="12024" width="9.125" style="2" customWidth="1"/>
    <col min="12025" max="12025" width="52.75" style="2" bestFit="1" customWidth="1"/>
    <col min="12026" max="12026" width="1.625" style="2" customWidth="1"/>
    <col min="12027" max="12029" width="5.625" style="2" customWidth="1"/>
    <col min="12030" max="12030" width="6.25" style="2" customWidth="1"/>
    <col min="12031" max="12031" width="9" style="2"/>
    <col min="12032" max="12032" width="8.25" style="2" bestFit="1" customWidth="1"/>
    <col min="12033" max="12033" width="6.125" style="2" customWidth="1"/>
    <col min="12034" max="12034" width="3.625" style="2" customWidth="1"/>
    <col min="12035" max="12035" width="6.125" style="2" customWidth="1"/>
    <col min="12036" max="12036" width="1.625" style="2" customWidth="1"/>
    <col min="12037" max="12037" width="6.125" style="2" customWidth="1"/>
    <col min="12038" max="12038" width="1.625" style="2" customWidth="1"/>
    <col min="12039" max="12039" width="6.125" style="2" customWidth="1"/>
    <col min="12040" max="12040" width="3.625" style="2" customWidth="1"/>
    <col min="12041" max="12041" width="6.125" style="2" customWidth="1"/>
    <col min="12042" max="12042" width="3.625" style="2" customWidth="1"/>
    <col min="12043" max="12043" width="6.125" style="2" customWidth="1"/>
    <col min="12044" max="12044" width="5.625" style="2" bestFit="1" customWidth="1"/>
    <col min="12045" max="12273" width="9" style="2"/>
    <col min="12274" max="12274" width="1.625" style="2" customWidth="1"/>
    <col min="12275" max="12276" width="6.625" style="2" customWidth="1"/>
    <col min="12277" max="12277" width="1.625" style="2" customWidth="1"/>
    <col min="12278" max="12278" width="4.625" style="2" customWidth="1"/>
    <col min="12279" max="12279" width="14.125" style="2" bestFit="1" customWidth="1"/>
    <col min="12280" max="12280" width="9.125" style="2" customWidth="1"/>
    <col min="12281" max="12281" width="52.75" style="2" bestFit="1" customWidth="1"/>
    <col min="12282" max="12282" width="1.625" style="2" customWidth="1"/>
    <col min="12283" max="12285" width="5.625" style="2" customWidth="1"/>
    <col min="12286" max="12286" width="6.25" style="2" customWidth="1"/>
    <col min="12287" max="12287" width="9" style="2"/>
    <col min="12288" max="12288" width="8.25" style="2" bestFit="1" customWidth="1"/>
    <col min="12289" max="12289" width="6.125" style="2" customWidth="1"/>
    <col min="12290" max="12290" width="3.625" style="2" customWidth="1"/>
    <col min="12291" max="12291" width="6.125" style="2" customWidth="1"/>
    <col min="12292" max="12292" width="1.625" style="2" customWidth="1"/>
    <col min="12293" max="12293" width="6.125" style="2" customWidth="1"/>
    <col min="12294" max="12294" width="1.625" style="2" customWidth="1"/>
    <col min="12295" max="12295" width="6.125" style="2" customWidth="1"/>
    <col min="12296" max="12296" width="3.625" style="2" customWidth="1"/>
    <col min="12297" max="12297" width="6.125" style="2" customWidth="1"/>
    <col min="12298" max="12298" width="3.625" style="2" customWidth="1"/>
    <col min="12299" max="12299" width="6.125" style="2" customWidth="1"/>
    <col min="12300" max="12300" width="5.625" style="2" bestFit="1" customWidth="1"/>
    <col min="12301" max="12529" width="9" style="2"/>
    <col min="12530" max="12530" width="1.625" style="2" customWidth="1"/>
    <col min="12531" max="12532" width="6.625" style="2" customWidth="1"/>
    <col min="12533" max="12533" width="1.625" style="2" customWidth="1"/>
    <col min="12534" max="12534" width="4.625" style="2" customWidth="1"/>
    <col min="12535" max="12535" width="14.125" style="2" bestFit="1" customWidth="1"/>
    <col min="12536" max="12536" width="9.125" style="2" customWidth="1"/>
    <col min="12537" max="12537" width="52.75" style="2" bestFit="1" customWidth="1"/>
    <col min="12538" max="12538" width="1.625" style="2" customWidth="1"/>
    <col min="12539" max="12541" width="5.625" style="2" customWidth="1"/>
    <col min="12542" max="12542" width="6.25" style="2" customWidth="1"/>
    <col min="12543" max="12543" width="9" style="2"/>
    <col min="12544" max="12544" width="8.25" style="2" bestFit="1" customWidth="1"/>
    <col min="12545" max="12545" width="6.125" style="2" customWidth="1"/>
    <col min="12546" max="12546" width="3.625" style="2" customWidth="1"/>
    <col min="12547" max="12547" width="6.125" style="2" customWidth="1"/>
    <col min="12548" max="12548" width="1.625" style="2" customWidth="1"/>
    <col min="12549" max="12549" width="6.125" style="2" customWidth="1"/>
    <col min="12550" max="12550" width="1.625" style="2" customWidth="1"/>
    <col min="12551" max="12551" width="6.125" style="2" customWidth="1"/>
    <col min="12552" max="12552" width="3.625" style="2" customWidth="1"/>
    <col min="12553" max="12553" width="6.125" style="2" customWidth="1"/>
    <col min="12554" max="12554" width="3.625" style="2" customWidth="1"/>
    <col min="12555" max="12555" width="6.125" style="2" customWidth="1"/>
    <col min="12556" max="12556" width="5.625" style="2" bestFit="1" customWidth="1"/>
    <col min="12557" max="12785" width="9" style="2"/>
    <col min="12786" max="12786" width="1.625" style="2" customWidth="1"/>
    <col min="12787" max="12788" width="6.625" style="2" customWidth="1"/>
    <col min="12789" max="12789" width="1.625" style="2" customWidth="1"/>
    <col min="12790" max="12790" width="4.625" style="2" customWidth="1"/>
    <col min="12791" max="12791" width="14.125" style="2" bestFit="1" customWidth="1"/>
    <col min="12792" max="12792" width="9.125" style="2" customWidth="1"/>
    <col min="12793" max="12793" width="52.75" style="2" bestFit="1" customWidth="1"/>
    <col min="12794" max="12794" width="1.625" style="2" customWidth="1"/>
    <col min="12795" max="12797" width="5.625" style="2" customWidth="1"/>
    <col min="12798" max="12798" width="6.25" style="2" customWidth="1"/>
    <col min="12799" max="12799" width="9" style="2"/>
    <col min="12800" max="12800" width="8.25" style="2" bestFit="1" customWidth="1"/>
    <col min="12801" max="12801" width="6.125" style="2" customWidth="1"/>
    <col min="12802" max="12802" width="3.625" style="2" customWidth="1"/>
    <col min="12803" max="12803" width="6.125" style="2" customWidth="1"/>
    <col min="12804" max="12804" width="1.625" style="2" customWidth="1"/>
    <col min="12805" max="12805" width="6.125" style="2" customWidth="1"/>
    <col min="12806" max="12806" width="1.625" style="2" customWidth="1"/>
    <col min="12807" max="12807" width="6.125" style="2" customWidth="1"/>
    <col min="12808" max="12808" width="3.625" style="2" customWidth="1"/>
    <col min="12809" max="12809" width="6.125" style="2" customWidth="1"/>
    <col min="12810" max="12810" width="3.625" style="2" customWidth="1"/>
    <col min="12811" max="12811" width="6.125" style="2" customWidth="1"/>
    <col min="12812" max="12812" width="5.625" style="2" bestFit="1" customWidth="1"/>
    <col min="12813" max="13041" width="9" style="2"/>
    <col min="13042" max="13042" width="1.625" style="2" customWidth="1"/>
    <col min="13043" max="13044" width="6.625" style="2" customWidth="1"/>
    <col min="13045" max="13045" width="1.625" style="2" customWidth="1"/>
    <col min="13046" max="13046" width="4.625" style="2" customWidth="1"/>
    <col min="13047" max="13047" width="14.125" style="2" bestFit="1" customWidth="1"/>
    <col min="13048" max="13048" width="9.125" style="2" customWidth="1"/>
    <col min="13049" max="13049" width="52.75" style="2" bestFit="1" customWidth="1"/>
    <col min="13050" max="13050" width="1.625" style="2" customWidth="1"/>
    <col min="13051" max="13053" width="5.625" style="2" customWidth="1"/>
    <col min="13054" max="13054" width="6.25" style="2" customWidth="1"/>
    <col min="13055" max="13055" width="9" style="2"/>
    <col min="13056" max="13056" width="8.25" style="2" bestFit="1" customWidth="1"/>
    <col min="13057" max="13057" width="6.125" style="2" customWidth="1"/>
    <col min="13058" max="13058" width="3.625" style="2" customWidth="1"/>
    <col min="13059" max="13059" width="6.125" style="2" customWidth="1"/>
    <col min="13060" max="13060" width="1.625" style="2" customWidth="1"/>
    <col min="13061" max="13061" width="6.125" style="2" customWidth="1"/>
    <col min="13062" max="13062" width="1.625" style="2" customWidth="1"/>
    <col min="13063" max="13063" width="6.125" style="2" customWidth="1"/>
    <col min="13064" max="13064" width="3.625" style="2" customWidth="1"/>
    <col min="13065" max="13065" width="6.125" style="2" customWidth="1"/>
    <col min="13066" max="13066" width="3.625" style="2" customWidth="1"/>
    <col min="13067" max="13067" width="6.125" style="2" customWidth="1"/>
    <col min="13068" max="13068" width="5.625" style="2" bestFit="1" customWidth="1"/>
    <col min="13069" max="13297" width="9" style="2"/>
    <col min="13298" max="13298" width="1.625" style="2" customWidth="1"/>
    <col min="13299" max="13300" width="6.625" style="2" customWidth="1"/>
    <col min="13301" max="13301" width="1.625" style="2" customWidth="1"/>
    <col min="13302" max="13302" width="4.625" style="2" customWidth="1"/>
    <col min="13303" max="13303" width="14.125" style="2" bestFit="1" customWidth="1"/>
    <col min="13304" max="13304" width="9.125" style="2" customWidth="1"/>
    <col min="13305" max="13305" width="52.75" style="2" bestFit="1" customWidth="1"/>
    <col min="13306" max="13306" width="1.625" style="2" customWidth="1"/>
    <col min="13307" max="13309" width="5.625" style="2" customWidth="1"/>
    <col min="13310" max="13310" width="6.25" style="2" customWidth="1"/>
    <col min="13311" max="13311" width="9" style="2"/>
    <col min="13312" max="13312" width="8.25" style="2" bestFit="1" customWidth="1"/>
    <col min="13313" max="13313" width="6.125" style="2" customWidth="1"/>
    <col min="13314" max="13314" width="3.625" style="2" customWidth="1"/>
    <col min="13315" max="13315" width="6.125" style="2" customWidth="1"/>
    <col min="13316" max="13316" width="1.625" style="2" customWidth="1"/>
    <col min="13317" max="13317" width="6.125" style="2" customWidth="1"/>
    <col min="13318" max="13318" width="1.625" style="2" customWidth="1"/>
    <col min="13319" max="13319" width="6.125" style="2" customWidth="1"/>
    <col min="13320" max="13320" width="3.625" style="2" customWidth="1"/>
    <col min="13321" max="13321" width="6.125" style="2" customWidth="1"/>
    <col min="13322" max="13322" width="3.625" style="2" customWidth="1"/>
    <col min="13323" max="13323" width="6.125" style="2" customWidth="1"/>
    <col min="13324" max="13324" width="5.625" style="2" bestFit="1" customWidth="1"/>
    <col min="13325" max="13553" width="9" style="2"/>
    <col min="13554" max="13554" width="1.625" style="2" customWidth="1"/>
    <col min="13555" max="13556" width="6.625" style="2" customWidth="1"/>
    <col min="13557" max="13557" width="1.625" style="2" customWidth="1"/>
    <col min="13558" max="13558" width="4.625" style="2" customWidth="1"/>
    <col min="13559" max="13559" width="14.125" style="2" bestFit="1" customWidth="1"/>
    <col min="13560" max="13560" width="9.125" style="2" customWidth="1"/>
    <col min="13561" max="13561" width="52.75" style="2" bestFit="1" customWidth="1"/>
    <col min="13562" max="13562" width="1.625" style="2" customWidth="1"/>
    <col min="13563" max="13565" width="5.625" style="2" customWidth="1"/>
    <col min="13566" max="13566" width="6.25" style="2" customWidth="1"/>
    <col min="13567" max="13567" width="9" style="2"/>
    <col min="13568" max="13568" width="8.25" style="2" bestFit="1" customWidth="1"/>
    <col min="13569" max="13569" width="6.125" style="2" customWidth="1"/>
    <col min="13570" max="13570" width="3.625" style="2" customWidth="1"/>
    <col min="13571" max="13571" width="6.125" style="2" customWidth="1"/>
    <col min="13572" max="13572" width="1.625" style="2" customWidth="1"/>
    <col min="13573" max="13573" width="6.125" style="2" customWidth="1"/>
    <col min="13574" max="13574" width="1.625" style="2" customWidth="1"/>
    <col min="13575" max="13575" width="6.125" style="2" customWidth="1"/>
    <col min="13576" max="13576" width="3.625" style="2" customWidth="1"/>
    <col min="13577" max="13577" width="6.125" style="2" customWidth="1"/>
    <col min="13578" max="13578" width="3.625" style="2" customWidth="1"/>
    <col min="13579" max="13579" width="6.125" style="2" customWidth="1"/>
    <col min="13580" max="13580" width="5.625" style="2" bestFit="1" customWidth="1"/>
    <col min="13581" max="13809" width="9" style="2"/>
    <col min="13810" max="13810" width="1.625" style="2" customWidth="1"/>
    <col min="13811" max="13812" width="6.625" style="2" customWidth="1"/>
    <col min="13813" max="13813" width="1.625" style="2" customWidth="1"/>
    <col min="13814" max="13814" width="4.625" style="2" customWidth="1"/>
    <col min="13815" max="13815" width="14.125" style="2" bestFit="1" customWidth="1"/>
    <col min="13816" max="13816" width="9.125" style="2" customWidth="1"/>
    <col min="13817" max="13817" width="52.75" style="2" bestFit="1" customWidth="1"/>
    <col min="13818" max="13818" width="1.625" style="2" customWidth="1"/>
    <col min="13819" max="13821" width="5.625" style="2" customWidth="1"/>
    <col min="13822" max="13822" width="6.25" style="2" customWidth="1"/>
    <col min="13823" max="13823" width="9" style="2"/>
    <col min="13824" max="13824" width="8.25" style="2" bestFit="1" customWidth="1"/>
    <col min="13825" max="13825" width="6.125" style="2" customWidth="1"/>
    <col min="13826" max="13826" width="3.625" style="2" customWidth="1"/>
    <col min="13827" max="13827" width="6.125" style="2" customWidth="1"/>
    <col min="13828" max="13828" width="1.625" style="2" customWidth="1"/>
    <col min="13829" max="13829" width="6.125" style="2" customWidth="1"/>
    <col min="13830" max="13830" width="1.625" style="2" customWidth="1"/>
    <col min="13831" max="13831" width="6.125" style="2" customWidth="1"/>
    <col min="13832" max="13832" width="3.625" style="2" customWidth="1"/>
    <col min="13833" max="13833" width="6.125" style="2" customWidth="1"/>
    <col min="13834" max="13834" width="3.625" style="2" customWidth="1"/>
    <col min="13835" max="13835" width="6.125" style="2" customWidth="1"/>
    <col min="13836" max="13836" width="5.625" style="2" bestFit="1" customWidth="1"/>
    <col min="13837" max="14065" width="9" style="2"/>
    <col min="14066" max="14066" width="1.625" style="2" customWidth="1"/>
    <col min="14067" max="14068" width="6.625" style="2" customWidth="1"/>
    <col min="14069" max="14069" width="1.625" style="2" customWidth="1"/>
    <col min="14070" max="14070" width="4.625" style="2" customWidth="1"/>
    <col min="14071" max="14071" width="14.125" style="2" bestFit="1" customWidth="1"/>
    <col min="14072" max="14072" width="9.125" style="2" customWidth="1"/>
    <col min="14073" max="14073" width="52.75" style="2" bestFit="1" customWidth="1"/>
    <col min="14074" max="14074" width="1.625" style="2" customWidth="1"/>
    <col min="14075" max="14077" width="5.625" style="2" customWidth="1"/>
    <col min="14078" max="14078" width="6.25" style="2" customWidth="1"/>
    <col min="14079" max="14079" width="9" style="2"/>
    <col min="14080" max="14080" width="8.25" style="2" bestFit="1" customWidth="1"/>
    <col min="14081" max="14081" width="6.125" style="2" customWidth="1"/>
    <col min="14082" max="14082" width="3.625" style="2" customWidth="1"/>
    <col min="14083" max="14083" width="6.125" style="2" customWidth="1"/>
    <col min="14084" max="14084" width="1.625" style="2" customWidth="1"/>
    <col min="14085" max="14085" width="6.125" style="2" customWidth="1"/>
    <col min="14086" max="14086" width="1.625" style="2" customWidth="1"/>
    <col min="14087" max="14087" width="6.125" style="2" customWidth="1"/>
    <col min="14088" max="14088" width="3.625" style="2" customWidth="1"/>
    <col min="14089" max="14089" width="6.125" style="2" customWidth="1"/>
    <col min="14090" max="14090" width="3.625" style="2" customWidth="1"/>
    <col min="14091" max="14091" width="6.125" style="2" customWidth="1"/>
    <col min="14092" max="14092" width="5.625" style="2" bestFit="1" customWidth="1"/>
    <col min="14093" max="14321" width="9" style="2"/>
    <col min="14322" max="14322" width="1.625" style="2" customWidth="1"/>
    <col min="14323" max="14324" width="6.625" style="2" customWidth="1"/>
    <col min="14325" max="14325" width="1.625" style="2" customWidth="1"/>
    <col min="14326" max="14326" width="4.625" style="2" customWidth="1"/>
    <col min="14327" max="14327" width="14.125" style="2" bestFit="1" customWidth="1"/>
    <col min="14328" max="14328" width="9.125" style="2" customWidth="1"/>
    <col min="14329" max="14329" width="52.75" style="2" bestFit="1" customWidth="1"/>
    <col min="14330" max="14330" width="1.625" style="2" customWidth="1"/>
    <col min="14331" max="14333" width="5.625" style="2" customWidth="1"/>
    <col min="14334" max="14334" width="6.25" style="2" customWidth="1"/>
    <col min="14335" max="14335" width="9" style="2"/>
    <col min="14336" max="14336" width="8.25" style="2" bestFit="1" customWidth="1"/>
    <col min="14337" max="14337" width="6.125" style="2" customWidth="1"/>
    <col min="14338" max="14338" width="3.625" style="2" customWidth="1"/>
    <col min="14339" max="14339" width="6.125" style="2" customWidth="1"/>
    <col min="14340" max="14340" width="1.625" style="2" customWidth="1"/>
    <col min="14341" max="14341" width="6.125" style="2" customWidth="1"/>
    <col min="14342" max="14342" width="1.625" style="2" customWidth="1"/>
    <col min="14343" max="14343" width="6.125" style="2" customWidth="1"/>
    <col min="14344" max="14344" width="3.625" style="2" customWidth="1"/>
    <col min="14345" max="14345" width="6.125" style="2" customWidth="1"/>
    <col min="14346" max="14346" width="3.625" style="2" customWidth="1"/>
    <col min="14347" max="14347" width="6.125" style="2" customWidth="1"/>
    <col min="14348" max="14348" width="5.625" style="2" bestFit="1" customWidth="1"/>
    <col min="14349" max="14577" width="9" style="2"/>
    <col min="14578" max="14578" width="1.625" style="2" customWidth="1"/>
    <col min="14579" max="14580" width="6.625" style="2" customWidth="1"/>
    <col min="14581" max="14581" width="1.625" style="2" customWidth="1"/>
    <col min="14582" max="14582" width="4.625" style="2" customWidth="1"/>
    <col min="14583" max="14583" width="14.125" style="2" bestFit="1" customWidth="1"/>
    <col min="14584" max="14584" width="9.125" style="2" customWidth="1"/>
    <col min="14585" max="14585" width="52.75" style="2" bestFit="1" customWidth="1"/>
    <col min="14586" max="14586" width="1.625" style="2" customWidth="1"/>
    <col min="14587" max="14589" width="5.625" style="2" customWidth="1"/>
    <col min="14590" max="14590" width="6.25" style="2" customWidth="1"/>
    <col min="14591" max="14591" width="9" style="2"/>
    <col min="14592" max="14592" width="8.25" style="2" bestFit="1" customWidth="1"/>
    <col min="14593" max="14593" width="6.125" style="2" customWidth="1"/>
    <col min="14594" max="14594" width="3.625" style="2" customWidth="1"/>
    <col min="14595" max="14595" width="6.125" style="2" customWidth="1"/>
    <col min="14596" max="14596" width="1.625" style="2" customWidth="1"/>
    <col min="14597" max="14597" width="6.125" style="2" customWidth="1"/>
    <col min="14598" max="14598" width="1.625" style="2" customWidth="1"/>
    <col min="14599" max="14599" width="6.125" style="2" customWidth="1"/>
    <col min="14600" max="14600" width="3.625" style="2" customWidth="1"/>
    <col min="14601" max="14601" width="6.125" style="2" customWidth="1"/>
    <col min="14602" max="14602" width="3.625" style="2" customWidth="1"/>
    <col min="14603" max="14603" width="6.125" style="2" customWidth="1"/>
    <col min="14604" max="14604" width="5.625" style="2" bestFit="1" customWidth="1"/>
    <col min="14605" max="14833" width="9" style="2"/>
    <col min="14834" max="14834" width="1.625" style="2" customWidth="1"/>
    <col min="14835" max="14836" width="6.625" style="2" customWidth="1"/>
    <col min="14837" max="14837" width="1.625" style="2" customWidth="1"/>
    <col min="14838" max="14838" width="4.625" style="2" customWidth="1"/>
    <col min="14839" max="14839" width="14.125" style="2" bestFit="1" customWidth="1"/>
    <col min="14840" max="14840" width="9.125" style="2" customWidth="1"/>
    <col min="14841" max="14841" width="52.75" style="2" bestFit="1" customWidth="1"/>
    <col min="14842" max="14842" width="1.625" style="2" customWidth="1"/>
    <col min="14843" max="14845" width="5.625" style="2" customWidth="1"/>
    <col min="14846" max="14846" width="6.25" style="2" customWidth="1"/>
    <col min="14847" max="14847" width="9" style="2"/>
    <col min="14848" max="14848" width="8.25" style="2" bestFit="1" customWidth="1"/>
    <col min="14849" max="14849" width="6.125" style="2" customWidth="1"/>
    <col min="14850" max="14850" width="3.625" style="2" customWidth="1"/>
    <col min="14851" max="14851" width="6.125" style="2" customWidth="1"/>
    <col min="14852" max="14852" width="1.625" style="2" customWidth="1"/>
    <col min="14853" max="14853" width="6.125" style="2" customWidth="1"/>
    <col min="14854" max="14854" width="1.625" style="2" customWidth="1"/>
    <col min="14855" max="14855" width="6.125" style="2" customWidth="1"/>
    <col min="14856" max="14856" width="3.625" style="2" customWidth="1"/>
    <col min="14857" max="14857" width="6.125" style="2" customWidth="1"/>
    <col min="14858" max="14858" width="3.625" style="2" customWidth="1"/>
    <col min="14859" max="14859" width="6.125" style="2" customWidth="1"/>
    <col min="14860" max="14860" width="5.625" style="2" bestFit="1" customWidth="1"/>
    <col min="14861" max="15089" width="9" style="2"/>
    <col min="15090" max="15090" width="1.625" style="2" customWidth="1"/>
    <col min="15091" max="15092" width="6.625" style="2" customWidth="1"/>
    <col min="15093" max="15093" width="1.625" style="2" customWidth="1"/>
    <col min="15094" max="15094" width="4.625" style="2" customWidth="1"/>
    <col min="15095" max="15095" width="14.125" style="2" bestFit="1" customWidth="1"/>
    <col min="15096" max="15096" width="9.125" style="2" customWidth="1"/>
    <col min="15097" max="15097" width="52.75" style="2" bestFit="1" customWidth="1"/>
    <col min="15098" max="15098" width="1.625" style="2" customWidth="1"/>
    <col min="15099" max="15101" width="5.625" style="2" customWidth="1"/>
    <col min="15102" max="15102" width="6.25" style="2" customWidth="1"/>
    <col min="15103" max="15103" width="9" style="2"/>
    <col min="15104" max="15104" width="8.25" style="2" bestFit="1" customWidth="1"/>
    <col min="15105" max="15105" width="6.125" style="2" customWidth="1"/>
    <col min="15106" max="15106" width="3.625" style="2" customWidth="1"/>
    <col min="15107" max="15107" width="6.125" style="2" customWidth="1"/>
    <col min="15108" max="15108" width="1.625" style="2" customWidth="1"/>
    <col min="15109" max="15109" width="6.125" style="2" customWidth="1"/>
    <col min="15110" max="15110" width="1.625" style="2" customWidth="1"/>
    <col min="15111" max="15111" width="6.125" style="2" customWidth="1"/>
    <col min="15112" max="15112" width="3.625" style="2" customWidth="1"/>
    <col min="15113" max="15113" width="6.125" style="2" customWidth="1"/>
    <col min="15114" max="15114" width="3.625" style="2" customWidth="1"/>
    <col min="15115" max="15115" width="6.125" style="2" customWidth="1"/>
    <col min="15116" max="15116" width="5.625" style="2" bestFit="1" customWidth="1"/>
    <col min="15117" max="15345" width="9" style="2"/>
    <col min="15346" max="15346" width="1.625" style="2" customWidth="1"/>
    <col min="15347" max="15348" width="6.625" style="2" customWidth="1"/>
    <col min="15349" max="15349" width="1.625" style="2" customWidth="1"/>
    <col min="15350" max="15350" width="4.625" style="2" customWidth="1"/>
    <col min="15351" max="15351" width="14.125" style="2" bestFit="1" customWidth="1"/>
    <col min="15352" max="15352" width="9.125" style="2" customWidth="1"/>
    <col min="15353" max="15353" width="52.75" style="2" bestFit="1" customWidth="1"/>
    <col min="15354" max="15354" width="1.625" style="2" customWidth="1"/>
    <col min="15355" max="15357" width="5.625" style="2" customWidth="1"/>
    <col min="15358" max="15358" width="6.25" style="2" customWidth="1"/>
    <col min="15359" max="15359" width="9" style="2"/>
    <col min="15360" max="15360" width="8.25" style="2" bestFit="1" customWidth="1"/>
    <col min="15361" max="15361" width="6.125" style="2" customWidth="1"/>
    <col min="15362" max="15362" width="3.625" style="2" customWidth="1"/>
    <col min="15363" max="15363" width="6.125" style="2" customWidth="1"/>
    <col min="15364" max="15364" width="1.625" style="2" customWidth="1"/>
    <col min="15365" max="15365" width="6.125" style="2" customWidth="1"/>
    <col min="15366" max="15366" width="1.625" style="2" customWidth="1"/>
    <col min="15367" max="15367" width="6.125" style="2" customWidth="1"/>
    <col min="15368" max="15368" width="3.625" style="2" customWidth="1"/>
    <col min="15369" max="15369" width="6.125" style="2" customWidth="1"/>
    <col min="15370" max="15370" width="3.625" style="2" customWidth="1"/>
    <col min="15371" max="15371" width="6.125" style="2" customWidth="1"/>
    <col min="15372" max="15372" width="5.625" style="2" bestFit="1" customWidth="1"/>
    <col min="15373" max="15601" width="9" style="2"/>
    <col min="15602" max="15602" width="1.625" style="2" customWidth="1"/>
    <col min="15603" max="15604" width="6.625" style="2" customWidth="1"/>
    <col min="15605" max="15605" width="1.625" style="2" customWidth="1"/>
    <col min="15606" max="15606" width="4.625" style="2" customWidth="1"/>
    <col min="15607" max="15607" width="14.125" style="2" bestFit="1" customWidth="1"/>
    <col min="15608" max="15608" width="9.125" style="2" customWidth="1"/>
    <col min="15609" max="15609" width="52.75" style="2" bestFit="1" customWidth="1"/>
    <col min="15610" max="15610" width="1.625" style="2" customWidth="1"/>
    <col min="15611" max="15613" width="5.625" style="2" customWidth="1"/>
    <col min="15614" max="15614" width="6.25" style="2" customWidth="1"/>
    <col min="15615" max="15615" width="9" style="2"/>
    <col min="15616" max="15616" width="8.25" style="2" bestFit="1" customWidth="1"/>
    <col min="15617" max="15617" width="6.125" style="2" customWidth="1"/>
    <col min="15618" max="15618" width="3.625" style="2" customWidth="1"/>
    <col min="15619" max="15619" width="6.125" style="2" customWidth="1"/>
    <col min="15620" max="15620" width="1.625" style="2" customWidth="1"/>
    <col min="15621" max="15621" width="6.125" style="2" customWidth="1"/>
    <col min="15622" max="15622" width="1.625" style="2" customWidth="1"/>
    <col min="15623" max="15623" width="6.125" style="2" customWidth="1"/>
    <col min="15624" max="15624" width="3.625" style="2" customWidth="1"/>
    <col min="15625" max="15625" width="6.125" style="2" customWidth="1"/>
    <col min="15626" max="15626" width="3.625" style="2" customWidth="1"/>
    <col min="15627" max="15627" width="6.125" style="2" customWidth="1"/>
    <col min="15628" max="15628" width="5.625" style="2" bestFit="1" customWidth="1"/>
    <col min="15629" max="15857" width="9" style="2"/>
    <col min="15858" max="15858" width="1.625" style="2" customWidth="1"/>
    <col min="15859" max="15860" width="6.625" style="2" customWidth="1"/>
    <col min="15861" max="15861" width="1.625" style="2" customWidth="1"/>
    <col min="15862" max="15862" width="4.625" style="2" customWidth="1"/>
    <col min="15863" max="15863" width="14.125" style="2" bestFit="1" customWidth="1"/>
    <col min="15864" max="15864" width="9.125" style="2" customWidth="1"/>
    <col min="15865" max="15865" width="52.75" style="2" bestFit="1" customWidth="1"/>
    <col min="15866" max="15866" width="1.625" style="2" customWidth="1"/>
    <col min="15867" max="15869" width="5.625" style="2" customWidth="1"/>
    <col min="15870" max="15870" width="6.25" style="2" customWidth="1"/>
    <col min="15871" max="15871" width="9" style="2"/>
    <col min="15872" max="15872" width="8.25" style="2" bestFit="1" customWidth="1"/>
    <col min="15873" max="15873" width="6.125" style="2" customWidth="1"/>
    <col min="15874" max="15874" width="3.625" style="2" customWidth="1"/>
    <col min="15875" max="15875" width="6.125" style="2" customWidth="1"/>
    <col min="15876" max="15876" width="1.625" style="2" customWidth="1"/>
    <col min="15877" max="15877" width="6.125" style="2" customWidth="1"/>
    <col min="15878" max="15878" width="1.625" style="2" customWidth="1"/>
    <col min="15879" max="15879" width="6.125" style="2" customWidth="1"/>
    <col min="15880" max="15880" width="3.625" style="2" customWidth="1"/>
    <col min="15881" max="15881" width="6.125" style="2" customWidth="1"/>
    <col min="15882" max="15882" width="3.625" style="2" customWidth="1"/>
    <col min="15883" max="15883" width="6.125" style="2" customWidth="1"/>
    <col min="15884" max="15884" width="5.625" style="2" bestFit="1" customWidth="1"/>
    <col min="15885" max="16113" width="9" style="2"/>
    <col min="16114" max="16114" width="1.625" style="2" customWidth="1"/>
    <col min="16115" max="16116" width="6.625" style="2" customWidth="1"/>
    <col min="16117" max="16117" width="1.625" style="2" customWidth="1"/>
    <col min="16118" max="16118" width="4.625" style="2" customWidth="1"/>
    <col min="16119" max="16119" width="14.125" style="2" bestFit="1" customWidth="1"/>
    <col min="16120" max="16120" width="9.125" style="2" customWidth="1"/>
    <col min="16121" max="16121" width="52.75" style="2" bestFit="1" customWidth="1"/>
    <col min="16122" max="16122" width="1.625" style="2" customWidth="1"/>
    <col min="16123" max="16125" width="5.625" style="2" customWidth="1"/>
    <col min="16126" max="16126" width="6.25" style="2" customWidth="1"/>
    <col min="16127" max="16127" width="9" style="2"/>
    <col min="16128" max="16128" width="8.25" style="2" bestFit="1" customWidth="1"/>
    <col min="16129" max="16129" width="6.125" style="2" customWidth="1"/>
    <col min="16130" max="16130" width="3.625" style="2" customWidth="1"/>
    <col min="16131" max="16131" width="6.125" style="2" customWidth="1"/>
    <col min="16132" max="16132" width="1.625" style="2" customWidth="1"/>
    <col min="16133" max="16133" width="6.125" style="2" customWidth="1"/>
    <col min="16134" max="16134" width="1.625" style="2" customWidth="1"/>
    <col min="16135" max="16135" width="6.125" style="2" customWidth="1"/>
    <col min="16136" max="16136" width="3.625" style="2" customWidth="1"/>
    <col min="16137" max="16137" width="6.125" style="2" customWidth="1"/>
    <col min="16138" max="16138" width="3.625" style="2" customWidth="1"/>
    <col min="16139" max="16139" width="6.125" style="2" customWidth="1"/>
    <col min="16140" max="16140" width="5.625" style="2" bestFit="1" customWidth="1"/>
    <col min="16141" max="16384" width="9" style="2"/>
  </cols>
  <sheetData>
    <row r="1" spans="1:13" ht="20.100000000000001" customHeight="1" thickBot="1">
      <c r="A1" s="368" t="s">
        <v>180</v>
      </c>
      <c r="B1" s="369"/>
      <c r="C1" s="369"/>
      <c r="D1" s="369"/>
      <c r="E1" s="369"/>
      <c r="F1" s="369"/>
      <c r="G1" s="370"/>
      <c r="J1" s="3"/>
      <c r="K1" s="4"/>
      <c r="L1" s="4"/>
      <c r="M1" s="4"/>
    </row>
    <row r="2" spans="1:13" ht="29.25" thickBot="1">
      <c r="A2" s="5" t="s">
        <v>233</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387" t="s">
        <v>710</v>
      </c>
      <c r="C8" s="387"/>
      <c r="D8" s="387"/>
      <c r="E8" s="387"/>
      <c r="F8" s="387"/>
      <c r="G8" s="387"/>
      <c r="H8" s="387"/>
    </row>
    <row r="9" spans="1:13" ht="17.25" customHeight="1">
      <c r="A9" s="8"/>
      <c r="B9" s="42" t="s">
        <v>761</v>
      </c>
      <c r="C9" s="9"/>
      <c r="D9" s="9"/>
      <c r="E9" s="9"/>
      <c r="F9" s="8"/>
      <c r="G9" s="8"/>
    </row>
    <row r="10" spans="1:13" ht="17.25" customHeight="1">
      <c r="A10" s="8"/>
      <c r="B10" s="8"/>
      <c r="C10" s="9"/>
      <c r="D10" s="9"/>
      <c r="E10" s="9"/>
      <c r="F10" s="8"/>
      <c r="G10" s="8"/>
    </row>
    <row r="11" spans="1:13" ht="30" customHeight="1">
      <c r="B11" s="371"/>
      <c r="C11" s="372"/>
      <c r="D11" s="372"/>
      <c r="E11" s="372"/>
      <c r="F11" s="373"/>
      <c r="G11" s="380" t="s">
        <v>68</v>
      </c>
      <c r="H11" s="380" t="s">
        <v>69</v>
      </c>
      <c r="I11" s="152"/>
      <c r="J11" s="383" t="s">
        <v>112</v>
      </c>
      <c r="K11" s="417"/>
      <c r="L11" s="417"/>
      <c r="M11" s="418"/>
    </row>
    <row r="12" spans="1:13" ht="31.5" customHeight="1">
      <c r="B12" s="374"/>
      <c r="C12" s="375"/>
      <c r="D12" s="375"/>
      <c r="E12" s="375"/>
      <c r="F12" s="376"/>
      <c r="G12" s="381"/>
      <c r="H12" s="381"/>
      <c r="I12" s="152"/>
      <c r="J12" s="386" t="s">
        <v>313</v>
      </c>
      <c r="K12" s="250"/>
      <c r="L12" s="250"/>
      <c r="M12" s="238"/>
    </row>
    <row r="13" spans="1:13" ht="16.5">
      <c r="B13" s="374"/>
      <c r="C13" s="375"/>
      <c r="D13" s="375"/>
      <c r="E13" s="375"/>
      <c r="F13" s="376"/>
      <c r="G13" s="381"/>
      <c r="H13" s="381"/>
      <c r="I13" s="152"/>
      <c r="J13" s="164">
        <v>20</v>
      </c>
      <c r="K13" s="164">
        <v>30</v>
      </c>
      <c r="L13" s="164">
        <v>40</v>
      </c>
      <c r="M13" s="198" t="s">
        <v>497</v>
      </c>
    </row>
    <row r="14" spans="1:13">
      <c r="B14" s="377"/>
      <c r="C14" s="378"/>
      <c r="D14" s="378"/>
      <c r="E14" s="378"/>
      <c r="F14" s="379"/>
      <c r="G14" s="382"/>
      <c r="H14" s="382"/>
      <c r="I14" s="1"/>
      <c r="J14" s="161" t="s">
        <v>314</v>
      </c>
      <c r="K14" s="161" t="s">
        <v>315</v>
      </c>
      <c r="L14" s="161" t="s">
        <v>316</v>
      </c>
      <c r="M14" s="161" t="s">
        <v>496</v>
      </c>
    </row>
    <row r="15" spans="1:13" ht="20.100000000000001" customHeight="1">
      <c r="A15" s="11"/>
      <c r="B15" s="12"/>
      <c r="C15" s="13"/>
      <c r="D15" s="13"/>
      <c r="E15" s="12"/>
      <c r="F15" s="12"/>
      <c r="G15" s="14"/>
      <c r="H15" s="15"/>
      <c r="I15" s="13"/>
      <c r="J15" s="16"/>
      <c r="K15" s="16"/>
      <c r="L15" s="16"/>
      <c r="M15" s="16"/>
    </row>
    <row r="16" spans="1:13" ht="20.100000000000001" customHeight="1">
      <c r="B16" s="388" t="s">
        <v>113</v>
      </c>
      <c r="C16" s="391" t="s">
        <v>92</v>
      </c>
      <c r="D16" s="392"/>
      <c r="E16" s="392"/>
      <c r="F16" s="393"/>
      <c r="G16" s="165" t="s">
        <v>73</v>
      </c>
      <c r="H16" s="34" t="s">
        <v>93</v>
      </c>
      <c r="I16" s="32"/>
      <c r="J16" s="10" t="s">
        <v>3</v>
      </c>
      <c r="K16" s="10" t="s">
        <v>3</v>
      </c>
      <c r="L16" s="10" t="s">
        <v>3</v>
      </c>
      <c r="M16" s="10" t="s">
        <v>3</v>
      </c>
    </row>
    <row r="17" spans="2:13" ht="20.100000000000001" customHeight="1">
      <c r="B17" s="389"/>
      <c r="C17" s="394"/>
      <c r="D17" s="395"/>
      <c r="E17" s="395"/>
      <c r="F17" s="396"/>
      <c r="G17" s="166" t="s">
        <v>245</v>
      </c>
      <c r="H17" s="34" t="s">
        <v>94</v>
      </c>
      <c r="I17" s="32"/>
      <c r="J17" s="10" t="s">
        <v>3</v>
      </c>
      <c r="K17" s="10" t="s">
        <v>3</v>
      </c>
      <c r="L17" s="10" t="s">
        <v>3</v>
      </c>
      <c r="M17" s="10" t="s">
        <v>3</v>
      </c>
    </row>
    <row r="18" spans="2:13" ht="20.100000000000001" customHeight="1">
      <c r="B18" s="390"/>
      <c r="C18" s="397"/>
      <c r="D18" s="398"/>
      <c r="E18" s="398"/>
      <c r="F18" s="399"/>
      <c r="G18" s="166" t="s">
        <v>321</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88" t="s">
        <v>114</v>
      </c>
      <c r="C20" s="380" t="s">
        <v>96</v>
      </c>
      <c r="D20" s="380"/>
      <c r="E20" s="380"/>
      <c r="F20" s="380"/>
      <c r="G20" s="167" t="s">
        <v>278</v>
      </c>
      <c r="H20" s="26" t="s">
        <v>98</v>
      </c>
      <c r="I20" s="20"/>
      <c r="J20" s="37" t="s">
        <v>3</v>
      </c>
      <c r="K20" s="37" t="s">
        <v>99</v>
      </c>
      <c r="L20" s="37" t="s">
        <v>99</v>
      </c>
      <c r="M20" s="37" t="s">
        <v>99</v>
      </c>
    </row>
    <row r="21" spans="2:13" ht="20.100000000000001" customHeight="1">
      <c r="B21" s="400"/>
      <c r="C21" s="411"/>
      <c r="D21" s="411"/>
      <c r="E21" s="411"/>
      <c r="F21" s="411"/>
      <c r="G21" s="166" t="s">
        <v>329</v>
      </c>
      <c r="H21" s="26" t="s">
        <v>100</v>
      </c>
      <c r="I21" s="20"/>
      <c r="J21" s="37" t="s">
        <v>3</v>
      </c>
      <c r="K21" s="37" t="s">
        <v>3</v>
      </c>
      <c r="L21" s="37" t="s">
        <v>3</v>
      </c>
      <c r="M21" s="10" t="s">
        <v>99</v>
      </c>
    </row>
    <row r="22" spans="2:13" ht="20.100000000000001" customHeight="1">
      <c r="B22" s="400"/>
      <c r="C22" s="411"/>
      <c r="D22" s="411"/>
      <c r="E22" s="411"/>
      <c r="F22" s="411"/>
      <c r="G22" s="166" t="s">
        <v>330</v>
      </c>
      <c r="H22" s="26" t="s">
        <v>101</v>
      </c>
      <c r="I22" s="20"/>
      <c r="J22" s="37" t="s">
        <v>99</v>
      </c>
      <c r="K22" s="37" t="s">
        <v>3</v>
      </c>
      <c r="L22" s="37" t="s">
        <v>3</v>
      </c>
      <c r="M22" s="10" t="s">
        <v>99</v>
      </c>
    </row>
    <row r="23" spans="2:13" ht="20.100000000000001" customHeight="1">
      <c r="B23" s="400"/>
      <c r="C23" s="411"/>
      <c r="D23" s="411"/>
      <c r="E23" s="411"/>
      <c r="F23" s="411"/>
      <c r="G23" s="167" t="s">
        <v>331</v>
      </c>
      <c r="H23" s="21" t="s">
        <v>102</v>
      </c>
      <c r="I23" s="20"/>
      <c r="J23" s="10" t="s">
        <v>99</v>
      </c>
      <c r="K23" s="10" t="s">
        <v>99</v>
      </c>
      <c r="L23" s="10" t="s">
        <v>3</v>
      </c>
      <c r="M23" s="10" t="s">
        <v>99</v>
      </c>
    </row>
    <row r="24" spans="2:13" ht="20.100000000000001" customHeight="1">
      <c r="B24" s="401"/>
      <c r="C24" s="412"/>
      <c r="D24" s="412"/>
      <c r="E24" s="412"/>
      <c r="F24" s="412"/>
      <c r="G24" s="167" t="s">
        <v>455</v>
      </c>
      <c r="H24" s="21" t="s">
        <v>105</v>
      </c>
      <c r="I24" s="20"/>
      <c r="J24" s="10" t="s">
        <v>99</v>
      </c>
      <c r="K24" s="10" t="s">
        <v>99</v>
      </c>
      <c r="L24" s="10" t="s">
        <v>99</v>
      </c>
      <c r="M24" s="10" t="s">
        <v>3</v>
      </c>
    </row>
    <row r="25" spans="2:13" ht="20.100000000000001" customHeight="1">
      <c r="B25" s="38"/>
      <c r="C25" s="15"/>
      <c r="D25" s="17"/>
      <c r="E25" s="15"/>
      <c r="F25" s="15"/>
      <c r="G25" s="171" t="s">
        <v>76</v>
      </c>
      <c r="H25" s="15"/>
      <c r="I25" s="23"/>
      <c r="J25" s="24"/>
      <c r="K25" s="16"/>
      <c r="L25" s="16"/>
      <c r="M25" s="16"/>
    </row>
    <row r="26" spans="2:13" ht="22.5" customHeight="1">
      <c r="B26" s="388" t="s">
        <v>115</v>
      </c>
      <c r="C26" s="402" t="s">
        <v>206</v>
      </c>
      <c r="D26" s="17"/>
      <c r="E26" s="405" t="s">
        <v>234</v>
      </c>
      <c r="F26" s="406" t="s">
        <v>207</v>
      </c>
      <c r="G26" s="168" t="s">
        <v>73</v>
      </c>
      <c r="H26" s="19" t="s">
        <v>208</v>
      </c>
      <c r="I26" s="20"/>
      <c r="J26" s="10" t="s">
        <v>3</v>
      </c>
      <c r="K26" s="10" t="s">
        <v>3</v>
      </c>
      <c r="L26" s="10" t="s">
        <v>3</v>
      </c>
      <c r="M26" s="10" t="s">
        <v>3</v>
      </c>
    </row>
    <row r="27" spans="2:13" ht="22.5" customHeight="1">
      <c r="B27" s="400"/>
      <c r="C27" s="403"/>
      <c r="D27" s="17"/>
      <c r="E27" s="405"/>
      <c r="F27" s="407"/>
      <c r="G27" s="168" t="s">
        <v>332</v>
      </c>
      <c r="H27" s="19" t="s">
        <v>209</v>
      </c>
      <c r="I27" s="20"/>
      <c r="J27" s="10" t="s">
        <v>3</v>
      </c>
      <c r="K27" s="10" t="s">
        <v>3</v>
      </c>
      <c r="L27" s="10" t="s">
        <v>3</v>
      </c>
      <c r="M27" s="10" t="s">
        <v>3</v>
      </c>
    </row>
    <row r="28" spans="2:13" ht="22.5" customHeight="1">
      <c r="B28" s="401"/>
      <c r="C28" s="404"/>
      <c r="D28" s="17"/>
      <c r="E28" s="405"/>
      <c r="F28" s="407"/>
      <c r="G28" s="167" t="s">
        <v>333</v>
      </c>
      <c r="H28" s="19" t="s">
        <v>210</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88" t="s">
        <v>205</v>
      </c>
      <c r="C30" s="408" t="s">
        <v>70</v>
      </c>
      <c r="D30" s="17"/>
      <c r="E30" s="405" t="s">
        <v>235</v>
      </c>
      <c r="F30" s="380" t="s">
        <v>211</v>
      </c>
      <c r="G30" s="168" t="s">
        <v>73</v>
      </c>
      <c r="H30" s="19" t="s">
        <v>212</v>
      </c>
      <c r="I30" s="20"/>
      <c r="J30" s="10" t="s">
        <v>3</v>
      </c>
      <c r="K30" s="10" t="s">
        <v>3</v>
      </c>
      <c r="L30" s="10" t="s">
        <v>3</v>
      </c>
      <c r="M30" s="10" t="s">
        <v>3</v>
      </c>
    </row>
    <row r="31" spans="2:13" ht="20.100000000000001" customHeight="1">
      <c r="B31" s="389"/>
      <c r="C31" s="409"/>
      <c r="D31" s="17"/>
      <c r="E31" s="405"/>
      <c r="F31" s="411"/>
      <c r="G31" s="167" t="s">
        <v>334</v>
      </c>
      <c r="H31" s="19" t="s">
        <v>213</v>
      </c>
      <c r="I31" s="20"/>
      <c r="J31" s="10" t="s">
        <v>3</v>
      </c>
      <c r="K31" s="10" t="s">
        <v>3</v>
      </c>
      <c r="L31" s="10" t="s">
        <v>3</v>
      </c>
      <c r="M31" s="10" t="s">
        <v>3</v>
      </c>
    </row>
    <row r="32" spans="2:13" ht="20.100000000000001" customHeight="1">
      <c r="B32" s="389"/>
      <c r="C32" s="409"/>
      <c r="D32" s="17"/>
      <c r="E32" s="405"/>
      <c r="F32" s="411"/>
      <c r="G32" s="167" t="s">
        <v>335</v>
      </c>
      <c r="H32" s="19" t="s">
        <v>214</v>
      </c>
      <c r="I32" s="20"/>
      <c r="J32" s="10" t="s">
        <v>3</v>
      </c>
      <c r="K32" s="10" t="s">
        <v>3</v>
      </c>
      <c r="L32" s="10" t="s">
        <v>3</v>
      </c>
      <c r="M32" s="10" t="s">
        <v>3</v>
      </c>
    </row>
    <row r="33" spans="2:13" ht="20.100000000000001" customHeight="1">
      <c r="B33" s="389"/>
      <c r="C33" s="409"/>
      <c r="D33" s="17"/>
      <c r="E33" s="405"/>
      <c r="F33" s="411"/>
      <c r="G33" s="167" t="s">
        <v>336</v>
      </c>
      <c r="H33" s="19" t="s">
        <v>215</v>
      </c>
      <c r="I33" s="20"/>
      <c r="J33" s="10" t="s">
        <v>99</v>
      </c>
      <c r="K33" s="10" t="s">
        <v>3</v>
      </c>
      <c r="L33" s="10" t="s">
        <v>3</v>
      </c>
      <c r="M33" s="10" t="s">
        <v>3</v>
      </c>
    </row>
    <row r="34" spans="2:13" ht="20.100000000000001" customHeight="1">
      <c r="B34" s="389"/>
      <c r="C34" s="409"/>
      <c r="D34" s="17"/>
      <c r="E34" s="405"/>
      <c r="F34" s="411"/>
      <c r="G34" s="168" t="s">
        <v>332</v>
      </c>
      <c r="H34" s="19" t="s">
        <v>216</v>
      </c>
      <c r="I34" s="20"/>
      <c r="J34" s="10" t="s">
        <v>3</v>
      </c>
      <c r="K34" s="10" t="s">
        <v>99</v>
      </c>
      <c r="L34" s="10" t="s">
        <v>99</v>
      </c>
      <c r="M34" s="10" t="s">
        <v>99</v>
      </c>
    </row>
    <row r="35" spans="2:13" ht="20.100000000000001" customHeight="1">
      <c r="B35" s="389"/>
      <c r="C35" s="409"/>
      <c r="D35" s="17"/>
      <c r="E35" s="405"/>
      <c r="F35" s="412"/>
      <c r="G35" s="167" t="s">
        <v>337</v>
      </c>
      <c r="H35" s="19" t="s">
        <v>217</v>
      </c>
      <c r="I35" s="20"/>
      <c r="J35" s="10" t="s">
        <v>3</v>
      </c>
      <c r="K35" s="10" t="s">
        <v>99</v>
      </c>
      <c r="L35" s="10" t="s">
        <v>99</v>
      </c>
      <c r="M35" s="10" t="s">
        <v>99</v>
      </c>
    </row>
    <row r="36" spans="2:13" ht="20.100000000000001" customHeight="1">
      <c r="B36" s="389"/>
      <c r="C36" s="409"/>
      <c r="D36" s="17"/>
      <c r="E36" s="22"/>
      <c r="F36" s="22"/>
      <c r="G36" s="171" t="s">
        <v>76</v>
      </c>
      <c r="H36" s="22"/>
      <c r="I36" s="23"/>
      <c r="J36" s="24"/>
      <c r="K36" s="25"/>
      <c r="L36" s="25"/>
      <c r="M36" s="25"/>
    </row>
    <row r="37" spans="2:13" ht="20.100000000000001" customHeight="1">
      <c r="B37" s="389"/>
      <c r="C37" s="409"/>
      <c r="D37" s="17"/>
      <c r="E37" s="405" t="s">
        <v>82</v>
      </c>
      <c r="F37" s="380" t="s">
        <v>218</v>
      </c>
      <c r="G37" s="168" t="s">
        <v>73</v>
      </c>
      <c r="H37" s="19" t="s">
        <v>219</v>
      </c>
      <c r="I37" s="20"/>
      <c r="J37" s="10" t="s">
        <v>3</v>
      </c>
      <c r="K37" s="10" t="s">
        <v>3</v>
      </c>
      <c r="L37" s="10" t="s">
        <v>3</v>
      </c>
      <c r="M37" s="10" t="s">
        <v>3</v>
      </c>
    </row>
    <row r="38" spans="2:13" ht="20.100000000000001" customHeight="1">
      <c r="B38" s="389"/>
      <c r="C38" s="409"/>
      <c r="D38" s="17"/>
      <c r="E38" s="405"/>
      <c r="F38" s="411"/>
      <c r="G38" s="415" t="s">
        <v>338</v>
      </c>
      <c r="H38" s="19" t="s">
        <v>220</v>
      </c>
      <c r="I38" s="20"/>
      <c r="J38" s="10" t="s">
        <v>3</v>
      </c>
      <c r="K38" s="10" t="s">
        <v>99</v>
      </c>
      <c r="L38" s="10" t="s">
        <v>99</v>
      </c>
      <c r="M38" s="10" t="s">
        <v>99</v>
      </c>
    </row>
    <row r="39" spans="2:13" ht="20.100000000000001" customHeight="1">
      <c r="B39" s="389"/>
      <c r="C39" s="409"/>
      <c r="D39" s="17"/>
      <c r="E39" s="405"/>
      <c r="F39" s="411"/>
      <c r="G39" s="416"/>
      <c r="H39" s="19" t="s">
        <v>221</v>
      </c>
      <c r="I39" s="20"/>
      <c r="J39" s="10" t="s">
        <v>99</v>
      </c>
      <c r="K39" s="10" t="s">
        <v>3</v>
      </c>
      <c r="L39" s="10" t="s">
        <v>3</v>
      </c>
      <c r="M39" s="10" t="s">
        <v>3</v>
      </c>
    </row>
    <row r="40" spans="2:13" ht="20.100000000000001" customHeight="1">
      <c r="B40" s="389"/>
      <c r="C40" s="409"/>
      <c r="D40" s="17"/>
      <c r="E40" s="405"/>
      <c r="F40" s="412"/>
      <c r="G40" s="167" t="s">
        <v>339</v>
      </c>
      <c r="H40" s="19" t="s">
        <v>222</v>
      </c>
      <c r="I40" s="20"/>
      <c r="J40" s="10" t="s">
        <v>99</v>
      </c>
      <c r="K40" s="10" t="s">
        <v>3</v>
      </c>
      <c r="L40" s="10" t="s">
        <v>3</v>
      </c>
      <c r="M40" s="10" t="s">
        <v>3</v>
      </c>
    </row>
    <row r="41" spans="2:13" ht="20.100000000000001" customHeight="1">
      <c r="B41" s="389"/>
      <c r="C41" s="409"/>
      <c r="D41" s="17"/>
      <c r="E41" s="22"/>
      <c r="F41" s="22"/>
      <c r="G41" s="171" t="s">
        <v>76</v>
      </c>
      <c r="H41" s="22"/>
      <c r="I41" s="23"/>
      <c r="J41" s="24"/>
      <c r="K41" s="25"/>
      <c r="L41" s="25"/>
      <c r="M41" s="25"/>
    </row>
    <row r="42" spans="2:13" ht="20.100000000000001" customHeight="1">
      <c r="B42" s="389"/>
      <c r="C42" s="409"/>
      <c r="D42" s="17"/>
      <c r="E42" s="413" t="s">
        <v>86</v>
      </c>
      <c r="F42" s="413" t="s">
        <v>701</v>
      </c>
      <c r="G42" s="213" t="s">
        <v>73</v>
      </c>
      <c r="H42" s="214" t="s">
        <v>703</v>
      </c>
      <c r="I42" s="23"/>
      <c r="J42" s="10" t="s">
        <v>3</v>
      </c>
      <c r="K42" s="10" t="s">
        <v>3</v>
      </c>
      <c r="L42" s="10" t="s">
        <v>3</v>
      </c>
      <c r="M42" s="10" t="s">
        <v>99</v>
      </c>
    </row>
    <row r="43" spans="2:13" ht="20.100000000000001" customHeight="1">
      <c r="B43" s="389"/>
      <c r="C43" s="409"/>
      <c r="D43" s="17"/>
      <c r="E43" s="414"/>
      <c r="F43" s="414"/>
      <c r="G43" s="215" t="s">
        <v>358</v>
      </c>
      <c r="H43" s="214" t="s">
        <v>702</v>
      </c>
      <c r="I43" s="23"/>
      <c r="J43" s="10" t="s">
        <v>3</v>
      </c>
      <c r="K43" s="10" t="s">
        <v>3</v>
      </c>
      <c r="L43" s="10" t="s">
        <v>3</v>
      </c>
      <c r="M43" s="10" t="s">
        <v>99</v>
      </c>
    </row>
    <row r="44" spans="2:13" ht="20.100000000000001" customHeight="1">
      <c r="B44" s="389"/>
      <c r="C44" s="409"/>
      <c r="D44" s="17"/>
      <c r="E44" s="22"/>
      <c r="F44" s="22"/>
      <c r="G44" s="171" t="s">
        <v>76</v>
      </c>
      <c r="H44" s="22"/>
      <c r="I44" s="23"/>
      <c r="J44" s="24"/>
      <c r="K44" s="25"/>
      <c r="L44" s="25"/>
      <c r="M44" s="25"/>
    </row>
    <row r="45" spans="2:13" ht="20.100000000000001" customHeight="1">
      <c r="B45" s="389"/>
      <c r="C45" s="409"/>
      <c r="E45" s="408" t="s">
        <v>223</v>
      </c>
      <c r="F45" s="380" t="s">
        <v>224</v>
      </c>
      <c r="G45" s="168" t="s">
        <v>73</v>
      </c>
      <c r="H45" s="27" t="s">
        <v>225</v>
      </c>
      <c r="J45" s="10" t="s">
        <v>3</v>
      </c>
      <c r="K45" s="10" t="s">
        <v>3</v>
      </c>
      <c r="L45" s="10" t="s">
        <v>3</v>
      </c>
      <c r="M45" s="10" t="s">
        <v>3</v>
      </c>
    </row>
    <row r="46" spans="2:13" ht="20.100000000000001" customHeight="1">
      <c r="B46" s="389"/>
      <c r="C46" s="409"/>
      <c r="E46" s="410"/>
      <c r="F46" s="412"/>
      <c r="G46" s="169" t="s">
        <v>340</v>
      </c>
      <c r="H46" s="28" t="s">
        <v>227</v>
      </c>
      <c r="J46" s="10" t="s">
        <v>3</v>
      </c>
      <c r="K46" s="10" t="s">
        <v>3</v>
      </c>
      <c r="L46" s="10" t="s">
        <v>3</v>
      </c>
      <c r="M46" s="10" t="s">
        <v>3</v>
      </c>
    </row>
    <row r="47" spans="2:13" ht="20.100000000000001" customHeight="1">
      <c r="B47" s="389"/>
      <c r="C47" s="409"/>
      <c r="E47" s="14"/>
      <c r="F47" s="14"/>
      <c r="G47" s="171" t="s">
        <v>76</v>
      </c>
      <c r="H47" s="14"/>
      <c r="J47" s="46"/>
      <c r="K47" s="46"/>
      <c r="L47" s="46"/>
      <c r="M47" s="46"/>
    </row>
    <row r="48" spans="2:13" ht="20.100000000000001" customHeight="1">
      <c r="B48" s="389"/>
      <c r="C48" s="409"/>
      <c r="E48" s="405" t="s">
        <v>276</v>
      </c>
      <c r="F48" s="407" t="s">
        <v>228</v>
      </c>
      <c r="G48" s="168" t="s">
        <v>73</v>
      </c>
      <c r="H48" s="27" t="s">
        <v>229</v>
      </c>
      <c r="J48" s="10" t="s">
        <v>3</v>
      </c>
      <c r="K48" s="10" t="s">
        <v>3</v>
      </c>
      <c r="L48" s="10" t="s">
        <v>3</v>
      </c>
      <c r="M48" s="10" t="s">
        <v>3</v>
      </c>
    </row>
    <row r="49" spans="2:15" ht="20.100000000000001" customHeight="1">
      <c r="B49" s="390"/>
      <c r="C49" s="410"/>
      <c r="E49" s="405"/>
      <c r="F49" s="407"/>
      <c r="G49" s="170" t="s">
        <v>366</v>
      </c>
      <c r="H49" s="27" t="s">
        <v>230</v>
      </c>
      <c r="J49" s="10" t="s">
        <v>4</v>
      </c>
      <c r="K49" s="10" t="s">
        <v>4</v>
      </c>
      <c r="L49" s="10" t="s">
        <v>4</v>
      </c>
      <c r="M49" s="10" t="s">
        <v>4</v>
      </c>
    </row>
    <row r="50" spans="2:15">
      <c r="B50" s="29"/>
      <c r="C50" s="17"/>
      <c r="E50" s="31" t="s">
        <v>307</v>
      </c>
      <c r="F50" s="121"/>
      <c r="G50" s="139"/>
      <c r="H50" s="31"/>
      <c r="I50" s="122"/>
      <c r="J50" s="120" t="s">
        <v>148</v>
      </c>
      <c r="K50" s="121"/>
      <c r="L50" s="121"/>
      <c r="M50" s="121"/>
      <c r="N50" s="121"/>
      <c r="O50" s="121"/>
    </row>
    <row r="51" spans="2:15">
      <c r="B51" s="29"/>
      <c r="C51" s="17"/>
      <c r="E51" s="138"/>
      <c r="F51" s="121"/>
      <c r="G51" s="139"/>
      <c r="H51" s="31"/>
      <c r="I51" s="122"/>
      <c r="J51" s="120" t="s">
        <v>308</v>
      </c>
      <c r="K51" s="121"/>
      <c r="L51" s="121"/>
      <c r="M51" s="121"/>
      <c r="N51" s="121"/>
      <c r="O51" s="121"/>
    </row>
    <row r="52" spans="2:15" ht="20.100000000000001" customHeight="1" thickBot="1"/>
    <row r="53" spans="2:15" ht="20.100000000000001" customHeight="1" thickTop="1">
      <c r="B53" s="136"/>
      <c r="C53" s="136"/>
      <c r="D53" s="136"/>
      <c r="E53" s="136"/>
      <c r="F53" s="136"/>
      <c r="G53" s="136"/>
      <c r="H53" s="136"/>
      <c r="I53" s="136"/>
      <c r="J53" s="136"/>
      <c r="K53" s="136"/>
      <c r="L53" s="136"/>
      <c r="M53" s="136"/>
      <c r="N53" s="136"/>
    </row>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28">
    <mergeCell ref="G38:G39"/>
    <mergeCell ref="E45:E46"/>
    <mergeCell ref="F45:F46"/>
    <mergeCell ref="E48:E49"/>
    <mergeCell ref="F48:F49"/>
    <mergeCell ref="B30:B49"/>
    <mergeCell ref="C30:C49"/>
    <mergeCell ref="E30:E35"/>
    <mergeCell ref="F30:F35"/>
    <mergeCell ref="E37:E40"/>
    <mergeCell ref="F37:F40"/>
    <mergeCell ref="E42:E43"/>
    <mergeCell ref="F42:F43"/>
    <mergeCell ref="J11:M11"/>
    <mergeCell ref="J12:M12"/>
    <mergeCell ref="B16:B18"/>
    <mergeCell ref="C16:F18"/>
    <mergeCell ref="B11:F14"/>
    <mergeCell ref="G11:G14"/>
    <mergeCell ref="H11:H14"/>
    <mergeCell ref="B20:B24"/>
    <mergeCell ref="C20:F24"/>
    <mergeCell ref="A1:G1"/>
    <mergeCell ref="B26:B28"/>
    <mergeCell ref="C26:C28"/>
    <mergeCell ref="E26:E28"/>
    <mergeCell ref="F26:F28"/>
    <mergeCell ref="B8:H8"/>
  </mergeCells>
  <phoneticPr fontId="1"/>
  <hyperlinks>
    <hyperlink ref="A1:G1" location="_ミストセパレータAFM" display="製品対象リストへ戻る" xr:uid="{00000000-0004-0000-0300-000000000000}"/>
  </hyperlinks>
  <pageMargins left="0.78740157480314965" right="0.19685039370078741" top="0.70866141732283472" bottom="0.19685039370078741" header="0.27559055118110237" footer="0.15748031496062992"/>
  <pageSetup paperSize="9" scale="72" orientation="portrait" r:id="rId1"/>
  <headerFooter alignWithMargins="0"/>
  <ignoredErrors>
    <ignoredError sqref="G20:G24 G31:G3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sheetPr>
  <dimension ref="A1:O79"/>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3" width="8.875" style="2" customWidth="1"/>
    <col min="14" max="14" width="3.125" style="2" customWidth="1"/>
    <col min="15" max="241" width="9" style="2"/>
    <col min="242" max="242" width="1.625" style="2" customWidth="1"/>
    <col min="243" max="244" width="6.625" style="2" customWidth="1"/>
    <col min="245" max="245" width="1.625" style="2" customWidth="1"/>
    <col min="246" max="246" width="4.625" style="2" customWidth="1"/>
    <col min="247" max="247" width="14.125" style="2" bestFit="1" customWidth="1"/>
    <col min="248" max="248" width="9.125" style="2" customWidth="1"/>
    <col min="249" max="249" width="52.75" style="2" bestFit="1" customWidth="1"/>
    <col min="250" max="250" width="1.625" style="2" customWidth="1"/>
    <col min="251" max="253" width="5.625" style="2" customWidth="1"/>
    <col min="254" max="254" width="6.25" style="2" customWidth="1"/>
    <col min="255" max="255" width="9" style="2"/>
    <col min="256" max="256" width="8.25" style="2" bestFit="1" customWidth="1"/>
    <col min="257" max="257" width="6.125" style="2" customWidth="1"/>
    <col min="258" max="258" width="3.625" style="2" customWidth="1"/>
    <col min="259" max="259" width="6.125" style="2" customWidth="1"/>
    <col min="260" max="260" width="1.625" style="2" customWidth="1"/>
    <col min="261" max="261" width="6.125" style="2" customWidth="1"/>
    <col min="262" max="262" width="1.625" style="2" customWidth="1"/>
    <col min="263" max="263" width="6.125" style="2" customWidth="1"/>
    <col min="264" max="264" width="3.625" style="2" customWidth="1"/>
    <col min="265" max="265" width="6.125" style="2" customWidth="1"/>
    <col min="266" max="266" width="3.625" style="2" customWidth="1"/>
    <col min="267" max="267" width="6.125" style="2" customWidth="1"/>
    <col min="268" max="268" width="5.625" style="2" bestFit="1" customWidth="1"/>
    <col min="269" max="497" width="9" style="2"/>
    <col min="498" max="498" width="1.625" style="2" customWidth="1"/>
    <col min="499" max="500" width="6.625" style="2" customWidth="1"/>
    <col min="501" max="501" width="1.625" style="2" customWidth="1"/>
    <col min="502" max="502" width="4.625" style="2" customWidth="1"/>
    <col min="503" max="503" width="14.125" style="2" bestFit="1" customWidth="1"/>
    <col min="504" max="504" width="9.125" style="2" customWidth="1"/>
    <col min="505" max="505" width="52.75" style="2" bestFit="1" customWidth="1"/>
    <col min="506" max="506" width="1.625" style="2" customWidth="1"/>
    <col min="507" max="509" width="5.625" style="2" customWidth="1"/>
    <col min="510" max="510" width="6.25" style="2" customWidth="1"/>
    <col min="511" max="511" width="9" style="2"/>
    <col min="512" max="512" width="8.25" style="2" bestFit="1" customWidth="1"/>
    <col min="513" max="513" width="6.125" style="2" customWidth="1"/>
    <col min="514" max="514" width="3.625" style="2" customWidth="1"/>
    <col min="515" max="515" width="6.125" style="2" customWidth="1"/>
    <col min="516" max="516" width="1.625" style="2" customWidth="1"/>
    <col min="517" max="517" width="6.125" style="2" customWidth="1"/>
    <col min="518" max="518" width="1.625" style="2" customWidth="1"/>
    <col min="519" max="519" width="6.125" style="2" customWidth="1"/>
    <col min="520" max="520" width="3.625" style="2" customWidth="1"/>
    <col min="521" max="521" width="6.125" style="2" customWidth="1"/>
    <col min="522" max="522" width="3.625" style="2" customWidth="1"/>
    <col min="523" max="523" width="6.125" style="2" customWidth="1"/>
    <col min="524" max="524" width="5.625" style="2" bestFit="1" customWidth="1"/>
    <col min="525" max="753" width="9" style="2"/>
    <col min="754" max="754" width="1.625" style="2" customWidth="1"/>
    <col min="755" max="756" width="6.625" style="2" customWidth="1"/>
    <col min="757" max="757" width="1.625" style="2" customWidth="1"/>
    <col min="758" max="758" width="4.625" style="2" customWidth="1"/>
    <col min="759" max="759" width="14.125" style="2" bestFit="1" customWidth="1"/>
    <col min="760" max="760" width="9.125" style="2" customWidth="1"/>
    <col min="761" max="761" width="52.75" style="2" bestFit="1" customWidth="1"/>
    <col min="762" max="762" width="1.625" style="2" customWidth="1"/>
    <col min="763" max="765" width="5.625" style="2" customWidth="1"/>
    <col min="766" max="766" width="6.25" style="2" customWidth="1"/>
    <col min="767" max="767" width="9" style="2"/>
    <col min="768" max="768" width="8.25" style="2" bestFit="1" customWidth="1"/>
    <col min="769" max="769" width="6.125" style="2" customWidth="1"/>
    <col min="770" max="770" width="3.625" style="2" customWidth="1"/>
    <col min="771" max="771" width="6.125" style="2" customWidth="1"/>
    <col min="772" max="772" width="1.625" style="2" customWidth="1"/>
    <col min="773" max="773" width="6.125" style="2" customWidth="1"/>
    <col min="774" max="774" width="1.625" style="2" customWidth="1"/>
    <col min="775" max="775" width="6.125" style="2" customWidth="1"/>
    <col min="776" max="776" width="3.625" style="2" customWidth="1"/>
    <col min="777" max="777" width="6.125" style="2" customWidth="1"/>
    <col min="778" max="778" width="3.625" style="2" customWidth="1"/>
    <col min="779" max="779" width="6.125" style="2" customWidth="1"/>
    <col min="780" max="780" width="5.625" style="2" bestFit="1" customWidth="1"/>
    <col min="781" max="1009" width="9" style="2"/>
    <col min="1010" max="1010" width="1.625" style="2" customWidth="1"/>
    <col min="1011" max="1012" width="6.625" style="2" customWidth="1"/>
    <col min="1013" max="1013" width="1.625" style="2" customWidth="1"/>
    <col min="1014" max="1014" width="4.625" style="2" customWidth="1"/>
    <col min="1015" max="1015" width="14.125" style="2" bestFit="1" customWidth="1"/>
    <col min="1016" max="1016" width="9.125" style="2" customWidth="1"/>
    <col min="1017" max="1017" width="52.75" style="2" bestFit="1" customWidth="1"/>
    <col min="1018" max="1018" width="1.625" style="2" customWidth="1"/>
    <col min="1019" max="1021" width="5.625" style="2" customWidth="1"/>
    <col min="1022" max="1022" width="6.25" style="2" customWidth="1"/>
    <col min="1023" max="1023" width="9" style="2"/>
    <col min="1024" max="1024" width="8.25" style="2" bestFit="1" customWidth="1"/>
    <col min="1025" max="1025" width="6.125" style="2" customWidth="1"/>
    <col min="1026" max="1026" width="3.625" style="2" customWidth="1"/>
    <col min="1027" max="1027" width="6.125" style="2" customWidth="1"/>
    <col min="1028" max="1028" width="1.625" style="2" customWidth="1"/>
    <col min="1029" max="1029" width="6.125" style="2" customWidth="1"/>
    <col min="1030" max="1030" width="1.625" style="2" customWidth="1"/>
    <col min="1031" max="1031" width="6.125" style="2" customWidth="1"/>
    <col min="1032" max="1032" width="3.625" style="2" customWidth="1"/>
    <col min="1033" max="1033" width="6.125" style="2" customWidth="1"/>
    <col min="1034" max="1034" width="3.625" style="2" customWidth="1"/>
    <col min="1035" max="1035" width="6.125" style="2" customWidth="1"/>
    <col min="1036" max="1036" width="5.625" style="2" bestFit="1" customWidth="1"/>
    <col min="1037" max="1265" width="9" style="2"/>
    <col min="1266" max="1266" width="1.625" style="2" customWidth="1"/>
    <col min="1267" max="1268" width="6.625" style="2" customWidth="1"/>
    <col min="1269" max="1269" width="1.625" style="2" customWidth="1"/>
    <col min="1270" max="1270" width="4.625" style="2" customWidth="1"/>
    <col min="1271" max="1271" width="14.125" style="2" bestFit="1" customWidth="1"/>
    <col min="1272" max="1272" width="9.125" style="2" customWidth="1"/>
    <col min="1273" max="1273" width="52.75" style="2" bestFit="1" customWidth="1"/>
    <col min="1274" max="1274" width="1.625" style="2" customWidth="1"/>
    <col min="1275" max="1277" width="5.625" style="2" customWidth="1"/>
    <col min="1278" max="1278" width="6.25" style="2" customWidth="1"/>
    <col min="1279" max="1279" width="9" style="2"/>
    <col min="1280" max="1280" width="8.25" style="2" bestFit="1" customWidth="1"/>
    <col min="1281" max="1281" width="6.125" style="2" customWidth="1"/>
    <col min="1282" max="1282" width="3.625" style="2" customWidth="1"/>
    <col min="1283" max="1283" width="6.125" style="2" customWidth="1"/>
    <col min="1284" max="1284" width="1.625" style="2" customWidth="1"/>
    <col min="1285" max="1285" width="6.125" style="2" customWidth="1"/>
    <col min="1286" max="1286" width="1.625" style="2" customWidth="1"/>
    <col min="1287" max="1287" width="6.125" style="2" customWidth="1"/>
    <col min="1288" max="1288" width="3.625" style="2" customWidth="1"/>
    <col min="1289" max="1289" width="6.125" style="2" customWidth="1"/>
    <col min="1290" max="1290" width="3.625" style="2" customWidth="1"/>
    <col min="1291" max="1291" width="6.125" style="2" customWidth="1"/>
    <col min="1292" max="1292" width="5.625" style="2" bestFit="1" customWidth="1"/>
    <col min="1293" max="1521" width="9" style="2"/>
    <col min="1522" max="1522" width="1.625" style="2" customWidth="1"/>
    <col min="1523" max="1524" width="6.625" style="2" customWidth="1"/>
    <col min="1525" max="1525" width="1.625" style="2" customWidth="1"/>
    <col min="1526" max="1526" width="4.625" style="2" customWidth="1"/>
    <col min="1527" max="1527" width="14.125" style="2" bestFit="1" customWidth="1"/>
    <col min="1528" max="1528" width="9.125" style="2" customWidth="1"/>
    <col min="1529" max="1529" width="52.75" style="2" bestFit="1" customWidth="1"/>
    <col min="1530" max="1530" width="1.625" style="2" customWidth="1"/>
    <col min="1531" max="1533" width="5.625" style="2" customWidth="1"/>
    <col min="1534" max="1534" width="6.25" style="2" customWidth="1"/>
    <col min="1535" max="1535" width="9" style="2"/>
    <col min="1536" max="1536" width="8.25" style="2" bestFit="1" customWidth="1"/>
    <col min="1537" max="1537" width="6.125" style="2" customWidth="1"/>
    <col min="1538" max="1538" width="3.625" style="2" customWidth="1"/>
    <col min="1539" max="1539" width="6.125" style="2" customWidth="1"/>
    <col min="1540" max="1540" width="1.625" style="2" customWidth="1"/>
    <col min="1541" max="1541" width="6.125" style="2" customWidth="1"/>
    <col min="1542" max="1542" width="1.625" style="2" customWidth="1"/>
    <col min="1543" max="1543" width="6.125" style="2" customWidth="1"/>
    <col min="1544" max="1544" width="3.625" style="2" customWidth="1"/>
    <col min="1545" max="1545" width="6.125" style="2" customWidth="1"/>
    <col min="1546" max="1546" width="3.625" style="2" customWidth="1"/>
    <col min="1547" max="1547" width="6.125" style="2" customWidth="1"/>
    <col min="1548" max="1548" width="5.625" style="2" bestFit="1" customWidth="1"/>
    <col min="1549" max="1777" width="9" style="2"/>
    <col min="1778" max="1778" width="1.625" style="2" customWidth="1"/>
    <col min="1779" max="1780" width="6.625" style="2" customWidth="1"/>
    <col min="1781" max="1781" width="1.625" style="2" customWidth="1"/>
    <col min="1782" max="1782" width="4.625" style="2" customWidth="1"/>
    <col min="1783" max="1783" width="14.125" style="2" bestFit="1" customWidth="1"/>
    <col min="1784" max="1784" width="9.125" style="2" customWidth="1"/>
    <col min="1785" max="1785" width="52.75" style="2" bestFit="1" customWidth="1"/>
    <col min="1786" max="1786" width="1.625" style="2" customWidth="1"/>
    <col min="1787" max="1789" width="5.625" style="2" customWidth="1"/>
    <col min="1790" max="1790" width="6.25" style="2" customWidth="1"/>
    <col min="1791" max="1791" width="9" style="2"/>
    <col min="1792" max="1792" width="8.25" style="2" bestFit="1" customWidth="1"/>
    <col min="1793" max="1793" width="6.125" style="2" customWidth="1"/>
    <col min="1794" max="1794" width="3.625" style="2" customWidth="1"/>
    <col min="1795" max="1795" width="6.125" style="2" customWidth="1"/>
    <col min="1796" max="1796" width="1.625" style="2" customWidth="1"/>
    <col min="1797" max="1797" width="6.125" style="2" customWidth="1"/>
    <col min="1798" max="1798" width="1.625" style="2" customWidth="1"/>
    <col min="1799" max="1799" width="6.125" style="2" customWidth="1"/>
    <col min="1800" max="1800" width="3.625" style="2" customWidth="1"/>
    <col min="1801" max="1801" width="6.125" style="2" customWidth="1"/>
    <col min="1802" max="1802" width="3.625" style="2" customWidth="1"/>
    <col min="1803" max="1803" width="6.125" style="2" customWidth="1"/>
    <col min="1804" max="1804" width="5.625" style="2" bestFit="1" customWidth="1"/>
    <col min="1805" max="2033" width="9" style="2"/>
    <col min="2034" max="2034" width="1.625" style="2" customWidth="1"/>
    <col min="2035" max="2036" width="6.625" style="2" customWidth="1"/>
    <col min="2037" max="2037" width="1.625" style="2" customWidth="1"/>
    <col min="2038" max="2038" width="4.625" style="2" customWidth="1"/>
    <col min="2039" max="2039" width="14.125" style="2" bestFit="1" customWidth="1"/>
    <col min="2040" max="2040" width="9.125" style="2" customWidth="1"/>
    <col min="2041" max="2041" width="52.75" style="2" bestFit="1" customWidth="1"/>
    <col min="2042" max="2042" width="1.625" style="2" customWidth="1"/>
    <col min="2043" max="2045" width="5.625" style="2" customWidth="1"/>
    <col min="2046" max="2046" width="6.25" style="2" customWidth="1"/>
    <col min="2047" max="2047" width="9" style="2"/>
    <col min="2048" max="2048" width="8.25" style="2" bestFit="1" customWidth="1"/>
    <col min="2049" max="2049" width="6.125" style="2" customWidth="1"/>
    <col min="2050" max="2050" width="3.625" style="2" customWidth="1"/>
    <col min="2051" max="2051" width="6.125" style="2" customWidth="1"/>
    <col min="2052" max="2052" width="1.625" style="2" customWidth="1"/>
    <col min="2053" max="2053" width="6.125" style="2" customWidth="1"/>
    <col min="2054" max="2054" width="1.625" style="2" customWidth="1"/>
    <col min="2055" max="2055" width="6.125" style="2" customWidth="1"/>
    <col min="2056" max="2056" width="3.625" style="2" customWidth="1"/>
    <col min="2057" max="2057" width="6.125" style="2" customWidth="1"/>
    <col min="2058" max="2058" width="3.625" style="2" customWidth="1"/>
    <col min="2059" max="2059" width="6.125" style="2" customWidth="1"/>
    <col min="2060" max="2060" width="5.625" style="2" bestFit="1" customWidth="1"/>
    <col min="2061" max="2289" width="9" style="2"/>
    <col min="2290" max="2290" width="1.625" style="2" customWidth="1"/>
    <col min="2291" max="2292" width="6.625" style="2" customWidth="1"/>
    <col min="2293" max="2293" width="1.625" style="2" customWidth="1"/>
    <col min="2294" max="2294" width="4.625" style="2" customWidth="1"/>
    <col min="2295" max="2295" width="14.125" style="2" bestFit="1" customWidth="1"/>
    <col min="2296" max="2296" width="9.125" style="2" customWidth="1"/>
    <col min="2297" max="2297" width="52.75" style="2" bestFit="1" customWidth="1"/>
    <col min="2298" max="2298" width="1.625" style="2" customWidth="1"/>
    <col min="2299" max="2301" width="5.625" style="2" customWidth="1"/>
    <col min="2302" max="2302" width="6.25" style="2" customWidth="1"/>
    <col min="2303" max="2303" width="9" style="2"/>
    <col min="2304" max="2304" width="8.25" style="2" bestFit="1" customWidth="1"/>
    <col min="2305" max="2305" width="6.125" style="2" customWidth="1"/>
    <col min="2306" max="2306" width="3.625" style="2" customWidth="1"/>
    <col min="2307" max="2307" width="6.125" style="2" customWidth="1"/>
    <col min="2308" max="2308" width="1.625" style="2" customWidth="1"/>
    <col min="2309" max="2309" width="6.125" style="2" customWidth="1"/>
    <col min="2310" max="2310" width="1.625" style="2" customWidth="1"/>
    <col min="2311" max="2311" width="6.125" style="2" customWidth="1"/>
    <col min="2312" max="2312" width="3.625" style="2" customWidth="1"/>
    <col min="2313" max="2313" width="6.125" style="2" customWidth="1"/>
    <col min="2314" max="2314" width="3.625" style="2" customWidth="1"/>
    <col min="2315" max="2315" width="6.125" style="2" customWidth="1"/>
    <col min="2316" max="2316" width="5.625" style="2" bestFit="1" customWidth="1"/>
    <col min="2317" max="2545" width="9" style="2"/>
    <col min="2546" max="2546" width="1.625" style="2" customWidth="1"/>
    <col min="2547" max="2548" width="6.625" style="2" customWidth="1"/>
    <col min="2549" max="2549" width="1.625" style="2" customWidth="1"/>
    <col min="2550" max="2550" width="4.625" style="2" customWidth="1"/>
    <col min="2551" max="2551" width="14.125" style="2" bestFit="1" customWidth="1"/>
    <col min="2552" max="2552" width="9.125" style="2" customWidth="1"/>
    <col min="2553" max="2553" width="52.75" style="2" bestFit="1" customWidth="1"/>
    <col min="2554" max="2554" width="1.625" style="2" customWidth="1"/>
    <col min="2555" max="2557" width="5.625" style="2" customWidth="1"/>
    <col min="2558" max="2558" width="6.25" style="2" customWidth="1"/>
    <col min="2559" max="2559" width="9" style="2"/>
    <col min="2560" max="2560" width="8.25" style="2" bestFit="1" customWidth="1"/>
    <col min="2561" max="2561" width="6.125" style="2" customWidth="1"/>
    <col min="2562" max="2562" width="3.625" style="2" customWidth="1"/>
    <col min="2563" max="2563" width="6.125" style="2" customWidth="1"/>
    <col min="2564" max="2564" width="1.625" style="2" customWidth="1"/>
    <col min="2565" max="2565" width="6.125" style="2" customWidth="1"/>
    <col min="2566" max="2566" width="1.625" style="2" customWidth="1"/>
    <col min="2567" max="2567" width="6.125" style="2" customWidth="1"/>
    <col min="2568" max="2568" width="3.625" style="2" customWidth="1"/>
    <col min="2569" max="2569" width="6.125" style="2" customWidth="1"/>
    <col min="2570" max="2570" width="3.625" style="2" customWidth="1"/>
    <col min="2571" max="2571" width="6.125" style="2" customWidth="1"/>
    <col min="2572" max="2572" width="5.625" style="2" bestFit="1" customWidth="1"/>
    <col min="2573" max="2801" width="9" style="2"/>
    <col min="2802" max="2802" width="1.625" style="2" customWidth="1"/>
    <col min="2803" max="2804" width="6.625" style="2" customWidth="1"/>
    <col min="2805" max="2805" width="1.625" style="2" customWidth="1"/>
    <col min="2806" max="2806" width="4.625" style="2" customWidth="1"/>
    <col min="2807" max="2807" width="14.125" style="2" bestFit="1" customWidth="1"/>
    <col min="2808" max="2808" width="9.125" style="2" customWidth="1"/>
    <col min="2809" max="2809" width="52.75" style="2" bestFit="1" customWidth="1"/>
    <col min="2810" max="2810" width="1.625" style="2" customWidth="1"/>
    <col min="2811" max="2813" width="5.625" style="2" customWidth="1"/>
    <col min="2814" max="2814" width="6.25" style="2" customWidth="1"/>
    <col min="2815" max="2815" width="9" style="2"/>
    <col min="2816" max="2816" width="8.25" style="2" bestFit="1" customWidth="1"/>
    <col min="2817" max="2817" width="6.125" style="2" customWidth="1"/>
    <col min="2818" max="2818" width="3.625" style="2" customWidth="1"/>
    <col min="2819" max="2819" width="6.125" style="2" customWidth="1"/>
    <col min="2820" max="2820" width="1.625" style="2" customWidth="1"/>
    <col min="2821" max="2821" width="6.125" style="2" customWidth="1"/>
    <col min="2822" max="2822" width="1.625" style="2" customWidth="1"/>
    <col min="2823" max="2823" width="6.125" style="2" customWidth="1"/>
    <col min="2824" max="2824" width="3.625" style="2" customWidth="1"/>
    <col min="2825" max="2825" width="6.125" style="2" customWidth="1"/>
    <col min="2826" max="2826" width="3.625" style="2" customWidth="1"/>
    <col min="2827" max="2827" width="6.125" style="2" customWidth="1"/>
    <col min="2828" max="2828" width="5.625" style="2" bestFit="1" customWidth="1"/>
    <col min="2829" max="3057" width="9" style="2"/>
    <col min="3058" max="3058" width="1.625" style="2" customWidth="1"/>
    <col min="3059" max="3060" width="6.625" style="2" customWidth="1"/>
    <col min="3061" max="3061" width="1.625" style="2" customWidth="1"/>
    <col min="3062" max="3062" width="4.625" style="2" customWidth="1"/>
    <col min="3063" max="3063" width="14.125" style="2" bestFit="1" customWidth="1"/>
    <col min="3064" max="3064" width="9.125" style="2" customWidth="1"/>
    <col min="3065" max="3065" width="52.75" style="2" bestFit="1" customWidth="1"/>
    <col min="3066" max="3066" width="1.625" style="2" customWidth="1"/>
    <col min="3067" max="3069" width="5.625" style="2" customWidth="1"/>
    <col min="3070" max="3070" width="6.25" style="2" customWidth="1"/>
    <col min="3071" max="3071" width="9" style="2"/>
    <col min="3072" max="3072" width="8.25" style="2" bestFit="1" customWidth="1"/>
    <col min="3073" max="3073" width="6.125" style="2" customWidth="1"/>
    <col min="3074" max="3074" width="3.625" style="2" customWidth="1"/>
    <col min="3075" max="3075" width="6.125" style="2" customWidth="1"/>
    <col min="3076" max="3076" width="1.625" style="2" customWidth="1"/>
    <col min="3077" max="3077" width="6.125" style="2" customWidth="1"/>
    <col min="3078" max="3078" width="1.625" style="2" customWidth="1"/>
    <col min="3079" max="3079" width="6.125" style="2" customWidth="1"/>
    <col min="3080" max="3080" width="3.625" style="2" customWidth="1"/>
    <col min="3081" max="3081" width="6.125" style="2" customWidth="1"/>
    <col min="3082" max="3082" width="3.625" style="2" customWidth="1"/>
    <col min="3083" max="3083" width="6.125" style="2" customWidth="1"/>
    <col min="3084" max="3084" width="5.625" style="2" bestFit="1" customWidth="1"/>
    <col min="3085" max="3313" width="9" style="2"/>
    <col min="3314" max="3314" width="1.625" style="2" customWidth="1"/>
    <col min="3315" max="3316" width="6.625" style="2" customWidth="1"/>
    <col min="3317" max="3317" width="1.625" style="2" customWidth="1"/>
    <col min="3318" max="3318" width="4.625" style="2" customWidth="1"/>
    <col min="3319" max="3319" width="14.125" style="2" bestFit="1" customWidth="1"/>
    <col min="3320" max="3320" width="9.125" style="2" customWidth="1"/>
    <col min="3321" max="3321" width="52.75" style="2" bestFit="1" customWidth="1"/>
    <col min="3322" max="3322" width="1.625" style="2" customWidth="1"/>
    <col min="3323" max="3325" width="5.625" style="2" customWidth="1"/>
    <col min="3326" max="3326" width="6.25" style="2" customWidth="1"/>
    <col min="3327" max="3327" width="9" style="2"/>
    <col min="3328" max="3328" width="8.25" style="2" bestFit="1" customWidth="1"/>
    <col min="3329" max="3329" width="6.125" style="2" customWidth="1"/>
    <col min="3330" max="3330" width="3.625" style="2" customWidth="1"/>
    <col min="3331" max="3331" width="6.125" style="2" customWidth="1"/>
    <col min="3332" max="3332" width="1.625" style="2" customWidth="1"/>
    <col min="3333" max="3333" width="6.125" style="2" customWidth="1"/>
    <col min="3334" max="3334" width="1.625" style="2" customWidth="1"/>
    <col min="3335" max="3335" width="6.125" style="2" customWidth="1"/>
    <col min="3336" max="3336" width="3.625" style="2" customWidth="1"/>
    <col min="3337" max="3337" width="6.125" style="2" customWidth="1"/>
    <col min="3338" max="3338" width="3.625" style="2" customWidth="1"/>
    <col min="3339" max="3339" width="6.125" style="2" customWidth="1"/>
    <col min="3340" max="3340" width="5.625" style="2" bestFit="1" customWidth="1"/>
    <col min="3341" max="3569" width="9" style="2"/>
    <col min="3570" max="3570" width="1.625" style="2" customWidth="1"/>
    <col min="3571" max="3572" width="6.625" style="2" customWidth="1"/>
    <col min="3573" max="3573" width="1.625" style="2" customWidth="1"/>
    <col min="3574" max="3574" width="4.625" style="2" customWidth="1"/>
    <col min="3575" max="3575" width="14.125" style="2" bestFit="1" customWidth="1"/>
    <col min="3576" max="3576" width="9.125" style="2" customWidth="1"/>
    <col min="3577" max="3577" width="52.75" style="2" bestFit="1" customWidth="1"/>
    <col min="3578" max="3578" width="1.625" style="2" customWidth="1"/>
    <col min="3579" max="3581" width="5.625" style="2" customWidth="1"/>
    <col min="3582" max="3582" width="6.25" style="2" customWidth="1"/>
    <col min="3583" max="3583" width="9" style="2"/>
    <col min="3584" max="3584" width="8.25" style="2" bestFit="1" customWidth="1"/>
    <col min="3585" max="3585" width="6.125" style="2" customWidth="1"/>
    <col min="3586" max="3586" width="3.625" style="2" customWidth="1"/>
    <col min="3587" max="3587" width="6.125" style="2" customWidth="1"/>
    <col min="3588" max="3588" width="1.625" style="2" customWidth="1"/>
    <col min="3589" max="3589" width="6.125" style="2" customWidth="1"/>
    <col min="3590" max="3590" width="1.625" style="2" customWidth="1"/>
    <col min="3591" max="3591" width="6.125" style="2" customWidth="1"/>
    <col min="3592" max="3592" width="3.625" style="2" customWidth="1"/>
    <col min="3593" max="3593" width="6.125" style="2" customWidth="1"/>
    <col min="3594" max="3594" width="3.625" style="2" customWidth="1"/>
    <col min="3595" max="3595" width="6.125" style="2" customWidth="1"/>
    <col min="3596" max="3596" width="5.625" style="2" bestFit="1" customWidth="1"/>
    <col min="3597" max="3825" width="9" style="2"/>
    <col min="3826" max="3826" width="1.625" style="2" customWidth="1"/>
    <col min="3827" max="3828" width="6.625" style="2" customWidth="1"/>
    <col min="3829" max="3829" width="1.625" style="2" customWidth="1"/>
    <col min="3830" max="3830" width="4.625" style="2" customWidth="1"/>
    <col min="3831" max="3831" width="14.125" style="2" bestFit="1" customWidth="1"/>
    <col min="3832" max="3832" width="9.125" style="2" customWidth="1"/>
    <col min="3833" max="3833" width="52.75" style="2" bestFit="1" customWidth="1"/>
    <col min="3834" max="3834" width="1.625" style="2" customWidth="1"/>
    <col min="3835" max="3837" width="5.625" style="2" customWidth="1"/>
    <col min="3838" max="3838" width="6.25" style="2" customWidth="1"/>
    <col min="3839" max="3839" width="9" style="2"/>
    <col min="3840" max="3840" width="8.25" style="2" bestFit="1" customWidth="1"/>
    <col min="3841" max="3841" width="6.125" style="2" customWidth="1"/>
    <col min="3842" max="3842" width="3.625" style="2" customWidth="1"/>
    <col min="3843" max="3843" width="6.125" style="2" customWidth="1"/>
    <col min="3844" max="3844" width="1.625" style="2" customWidth="1"/>
    <col min="3845" max="3845" width="6.125" style="2" customWidth="1"/>
    <col min="3846" max="3846" width="1.625" style="2" customWidth="1"/>
    <col min="3847" max="3847" width="6.125" style="2" customWidth="1"/>
    <col min="3848" max="3848" width="3.625" style="2" customWidth="1"/>
    <col min="3849" max="3849" width="6.125" style="2" customWidth="1"/>
    <col min="3850" max="3850" width="3.625" style="2" customWidth="1"/>
    <col min="3851" max="3851" width="6.125" style="2" customWidth="1"/>
    <col min="3852" max="3852" width="5.625" style="2" bestFit="1" customWidth="1"/>
    <col min="3853" max="4081" width="9" style="2"/>
    <col min="4082" max="4082" width="1.625" style="2" customWidth="1"/>
    <col min="4083" max="4084" width="6.625" style="2" customWidth="1"/>
    <col min="4085" max="4085" width="1.625" style="2" customWidth="1"/>
    <col min="4086" max="4086" width="4.625" style="2" customWidth="1"/>
    <col min="4087" max="4087" width="14.125" style="2" bestFit="1" customWidth="1"/>
    <col min="4088" max="4088" width="9.125" style="2" customWidth="1"/>
    <col min="4089" max="4089" width="52.75" style="2" bestFit="1" customWidth="1"/>
    <col min="4090" max="4090" width="1.625" style="2" customWidth="1"/>
    <col min="4091" max="4093" width="5.625" style="2" customWidth="1"/>
    <col min="4094" max="4094" width="6.25" style="2" customWidth="1"/>
    <col min="4095" max="4095" width="9" style="2"/>
    <col min="4096" max="4096" width="8.25" style="2" bestFit="1" customWidth="1"/>
    <col min="4097" max="4097" width="6.125" style="2" customWidth="1"/>
    <col min="4098" max="4098" width="3.625" style="2" customWidth="1"/>
    <col min="4099" max="4099" width="6.125" style="2" customWidth="1"/>
    <col min="4100" max="4100" width="1.625" style="2" customWidth="1"/>
    <col min="4101" max="4101" width="6.125" style="2" customWidth="1"/>
    <col min="4102" max="4102" width="1.625" style="2" customWidth="1"/>
    <col min="4103" max="4103" width="6.125" style="2" customWidth="1"/>
    <col min="4104" max="4104" width="3.625" style="2" customWidth="1"/>
    <col min="4105" max="4105" width="6.125" style="2" customWidth="1"/>
    <col min="4106" max="4106" width="3.625" style="2" customWidth="1"/>
    <col min="4107" max="4107" width="6.125" style="2" customWidth="1"/>
    <col min="4108" max="4108" width="5.625" style="2" bestFit="1" customWidth="1"/>
    <col min="4109" max="4337" width="9" style="2"/>
    <col min="4338" max="4338" width="1.625" style="2" customWidth="1"/>
    <col min="4339" max="4340" width="6.625" style="2" customWidth="1"/>
    <col min="4341" max="4341" width="1.625" style="2" customWidth="1"/>
    <col min="4342" max="4342" width="4.625" style="2" customWidth="1"/>
    <col min="4343" max="4343" width="14.125" style="2" bestFit="1" customWidth="1"/>
    <col min="4344" max="4344" width="9.125" style="2" customWidth="1"/>
    <col min="4345" max="4345" width="52.75" style="2" bestFit="1" customWidth="1"/>
    <col min="4346" max="4346" width="1.625" style="2" customWidth="1"/>
    <col min="4347" max="4349" width="5.625" style="2" customWidth="1"/>
    <col min="4350" max="4350" width="6.25" style="2" customWidth="1"/>
    <col min="4351" max="4351" width="9" style="2"/>
    <col min="4352" max="4352" width="8.25" style="2" bestFit="1" customWidth="1"/>
    <col min="4353" max="4353" width="6.125" style="2" customWidth="1"/>
    <col min="4354" max="4354" width="3.625" style="2" customWidth="1"/>
    <col min="4355" max="4355" width="6.125" style="2" customWidth="1"/>
    <col min="4356" max="4356" width="1.625" style="2" customWidth="1"/>
    <col min="4357" max="4357" width="6.125" style="2" customWidth="1"/>
    <col min="4358" max="4358" width="1.625" style="2" customWidth="1"/>
    <col min="4359" max="4359" width="6.125" style="2" customWidth="1"/>
    <col min="4360" max="4360" width="3.625" style="2" customWidth="1"/>
    <col min="4361" max="4361" width="6.125" style="2" customWidth="1"/>
    <col min="4362" max="4362" width="3.625" style="2" customWidth="1"/>
    <col min="4363" max="4363" width="6.125" style="2" customWidth="1"/>
    <col min="4364" max="4364" width="5.625" style="2" bestFit="1" customWidth="1"/>
    <col min="4365" max="4593" width="9" style="2"/>
    <col min="4594" max="4594" width="1.625" style="2" customWidth="1"/>
    <col min="4595" max="4596" width="6.625" style="2" customWidth="1"/>
    <col min="4597" max="4597" width="1.625" style="2" customWidth="1"/>
    <col min="4598" max="4598" width="4.625" style="2" customWidth="1"/>
    <col min="4599" max="4599" width="14.125" style="2" bestFit="1" customWidth="1"/>
    <col min="4600" max="4600" width="9.125" style="2" customWidth="1"/>
    <col min="4601" max="4601" width="52.75" style="2" bestFit="1" customWidth="1"/>
    <col min="4602" max="4602" width="1.625" style="2" customWidth="1"/>
    <col min="4603" max="4605" width="5.625" style="2" customWidth="1"/>
    <col min="4606" max="4606" width="6.25" style="2" customWidth="1"/>
    <col min="4607" max="4607" width="9" style="2"/>
    <col min="4608" max="4608" width="8.25" style="2" bestFit="1" customWidth="1"/>
    <col min="4609" max="4609" width="6.125" style="2" customWidth="1"/>
    <col min="4610" max="4610" width="3.625" style="2" customWidth="1"/>
    <col min="4611" max="4611" width="6.125" style="2" customWidth="1"/>
    <col min="4612" max="4612" width="1.625" style="2" customWidth="1"/>
    <col min="4613" max="4613" width="6.125" style="2" customWidth="1"/>
    <col min="4614" max="4614" width="1.625" style="2" customWidth="1"/>
    <col min="4615" max="4615" width="6.125" style="2" customWidth="1"/>
    <col min="4616" max="4616" width="3.625" style="2" customWidth="1"/>
    <col min="4617" max="4617" width="6.125" style="2" customWidth="1"/>
    <col min="4618" max="4618" width="3.625" style="2" customWidth="1"/>
    <col min="4619" max="4619" width="6.125" style="2" customWidth="1"/>
    <col min="4620" max="4620" width="5.625" style="2" bestFit="1" customWidth="1"/>
    <col min="4621" max="4849" width="9" style="2"/>
    <col min="4850" max="4850" width="1.625" style="2" customWidth="1"/>
    <col min="4851" max="4852" width="6.625" style="2" customWidth="1"/>
    <col min="4853" max="4853" width="1.625" style="2" customWidth="1"/>
    <col min="4854" max="4854" width="4.625" style="2" customWidth="1"/>
    <col min="4855" max="4855" width="14.125" style="2" bestFit="1" customWidth="1"/>
    <col min="4856" max="4856" width="9.125" style="2" customWidth="1"/>
    <col min="4857" max="4857" width="52.75" style="2" bestFit="1" customWidth="1"/>
    <col min="4858" max="4858" width="1.625" style="2" customWidth="1"/>
    <col min="4859" max="4861" width="5.625" style="2" customWidth="1"/>
    <col min="4862" max="4862" width="6.25" style="2" customWidth="1"/>
    <col min="4863" max="4863" width="9" style="2"/>
    <col min="4864" max="4864" width="8.25" style="2" bestFit="1" customWidth="1"/>
    <col min="4865" max="4865" width="6.125" style="2" customWidth="1"/>
    <col min="4866" max="4866" width="3.625" style="2" customWidth="1"/>
    <col min="4867" max="4867" width="6.125" style="2" customWidth="1"/>
    <col min="4868" max="4868" width="1.625" style="2" customWidth="1"/>
    <col min="4869" max="4869" width="6.125" style="2" customWidth="1"/>
    <col min="4870" max="4870" width="1.625" style="2" customWidth="1"/>
    <col min="4871" max="4871" width="6.125" style="2" customWidth="1"/>
    <col min="4872" max="4872" width="3.625" style="2" customWidth="1"/>
    <col min="4873" max="4873" width="6.125" style="2" customWidth="1"/>
    <col min="4874" max="4874" width="3.625" style="2" customWidth="1"/>
    <col min="4875" max="4875" width="6.125" style="2" customWidth="1"/>
    <col min="4876" max="4876" width="5.625" style="2" bestFit="1" customWidth="1"/>
    <col min="4877" max="5105" width="9" style="2"/>
    <col min="5106" max="5106" width="1.625" style="2" customWidth="1"/>
    <col min="5107" max="5108" width="6.625" style="2" customWidth="1"/>
    <col min="5109" max="5109" width="1.625" style="2" customWidth="1"/>
    <col min="5110" max="5110" width="4.625" style="2" customWidth="1"/>
    <col min="5111" max="5111" width="14.125" style="2" bestFit="1" customWidth="1"/>
    <col min="5112" max="5112" width="9.125" style="2" customWidth="1"/>
    <col min="5113" max="5113" width="52.75" style="2" bestFit="1" customWidth="1"/>
    <col min="5114" max="5114" width="1.625" style="2" customWidth="1"/>
    <col min="5115" max="5117" width="5.625" style="2" customWidth="1"/>
    <col min="5118" max="5118" width="6.25" style="2" customWidth="1"/>
    <col min="5119" max="5119" width="9" style="2"/>
    <col min="5120" max="5120" width="8.25" style="2" bestFit="1" customWidth="1"/>
    <col min="5121" max="5121" width="6.125" style="2" customWidth="1"/>
    <col min="5122" max="5122" width="3.625" style="2" customWidth="1"/>
    <col min="5123" max="5123" width="6.125" style="2" customWidth="1"/>
    <col min="5124" max="5124" width="1.625" style="2" customWidth="1"/>
    <col min="5125" max="5125" width="6.125" style="2" customWidth="1"/>
    <col min="5126" max="5126" width="1.625" style="2" customWidth="1"/>
    <col min="5127" max="5127" width="6.125" style="2" customWidth="1"/>
    <col min="5128" max="5128" width="3.625" style="2" customWidth="1"/>
    <col min="5129" max="5129" width="6.125" style="2" customWidth="1"/>
    <col min="5130" max="5130" width="3.625" style="2" customWidth="1"/>
    <col min="5131" max="5131" width="6.125" style="2" customWidth="1"/>
    <col min="5132" max="5132" width="5.625" style="2" bestFit="1" customWidth="1"/>
    <col min="5133" max="5361" width="9" style="2"/>
    <col min="5362" max="5362" width="1.625" style="2" customWidth="1"/>
    <col min="5363" max="5364" width="6.625" style="2" customWidth="1"/>
    <col min="5365" max="5365" width="1.625" style="2" customWidth="1"/>
    <col min="5366" max="5366" width="4.625" style="2" customWidth="1"/>
    <col min="5367" max="5367" width="14.125" style="2" bestFit="1" customWidth="1"/>
    <col min="5368" max="5368" width="9.125" style="2" customWidth="1"/>
    <col min="5369" max="5369" width="52.75" style="2" bestFit="1" customWidth="1"/>
    <col min="5370" max="5370" width="1.625" style="2" customWidth="1"/>
    <col min="5371" max="5373" width="5.625" style="2" customWidth="1"/>
    <col min="5374" max="5374" width="6.25" style="2" customWidth="1"/>
    <col min="5375" max="5375" width="9" style="2"/>
    <col min="5376" max="5376" width="8.25" style="2" bestFit="1" customWidth="1"/>
    <col min="5377" max="5377" width="6.125" style="2" customWidth="1"/>
    <col min="5378" max="5378" width="3.625" style="2" customWidth="1"/>
    <col min="5379" max="5379" width="6.125" style="2" customWidth="1"/>
    <col min="5380" max="5380" width="1.625" style="2" customWidth="1"/>
    <col min="5381" max="5381" width="6.125" style="2" customWidth="1"/>
    <col min="5382" max="5382" width="1.625" style="2" customWidth="1"/>
    <col min="5383" max="5383" width="6.125" style="2" customWidth="1"/>
    <col min="5384" max="5384" width="3.625" style="2" customWidth="1"/>
    <col min="5385" max="5385" width="6.125" style="2" customWidth="1"/>
    <col min="5386" max="5386" width="3.625" style="2" customWidth="1"/>
    <col min="5387" max="5387" width="6.125" style="2" customWidth="1"/>
    <col min="5388" max="5388" width="5.625" style="2" bestFit="1" customWidth="1"/>
    <col min="5389" max="5617" width="9" style="2"/>
    <col min="5618" max="5618" width="1.625" style="2" customWidth="1"/>
    <col min="5619" max="5620" width="6.625" style="2" customWidth="1"/>
    <col min="5621" max="5621" width="1.625" style="2" customWidth="1"/>
    <col min="5622" max="5622" width="4.625" style="2" customWidth="1"/>
    <col min="5623" max="5623" width="14.125" style="2" bestFit="1" customWidth="1"/>
    <col min="5624" max="5624" width="9.125" style="2" customWidth="1"/>
    <col min="5625" max="5625" width="52.75" style="2" bestFit="1" customWidth="1"/>
    <col min="5626" max="5626" width="1.625" style="2" customWidth="1"/>
    <col min="5627" max="5629" width="5.625" style="2" customWidth="1"/>
    <col min="5630" max="5630" width="6.25" style="2" customWidth="1"/>
    <col min="5631" max="5631" width="9" style="2"/>
    <col min="5632" max="5632" width="8.25" style="2" bestFit="1" customWidth="1"/>
    <col min="5633" max="5633" width="6.125" style="2" customWidth="1"/>
    <col min="5634" max="5634" width="3.625" style="2" customWidth="1"/>
    <col min="5635" max="5635" width="6.125" style="2" customWidth="1"/>
    <col min="5636" max="5636" width="1.625" style="2" customWidth="1"/>
    <col min="5637" max="5637" width="6.125" style="2" customWidth="1"/>
    <col min="5638" max="5638" width="1.625" style="2" customWidth="1"/>
    <col min="5639" max="5639" width="6.125" style="2" customWidth="1"/>
    <col min="5640" max="5640" width="3.625" style="2" customWidth="1"/>
    <col min="5641" max="5641" width="6.125" style="2" customWidth="1"/>
    <col min="5642" max="5642" width="3.625" style="2" customWidth="1"/>
    <col min="5643" max="5643" width="6.125" style="2" customWidth="1"/>
    <col min="5644" max="5644" width="5.625" style="2" bestFit="1" customWidth="1"/>
    <col min="5645" max="5873" width="9" style="2"/>
    <col min="5874" max="5874" width="1.625" style="2" customWidth="1"/>
    <col min="5875" max="5876" width="6.625" style="2" customWidth="1"/>
    <col min="5877" max="5877" width="1.625" style="2" customWidth="1"/>
    <col min="5878" max="5878" width="4.625" style="2" customWidth="1"/>
    <col min="5879" max="5879" width="14.125" style="2" bestFit="1" customWidth="1"/>
    <col min="5880" max="5880" width="9.125" style="2" customWidth="1"/>
    <col min="5881" max="5881" width="52.75" style="2" bestFit="1" customWidth="1"/>
    <col min="5882" max="5882" width="1.625" style="2" customWidth="1"/>
    <col min="5883" max="5885" width="5.625" style="2" customWidth="1"/>
    <col min="5886" max="5886" width="6.25" style="2" customWidth="1"/>
    <col min="5887" max="5887" width="9" style="2"/>
    <col min="5888" max="5888" width="8.25" style="2" bestFit="1" customWidth="1"/>
    <col min="5889" max="5889" width="6.125" style="2" customWidth="1"/>
    <col min="5890" max="5890" width="3.625" style="2" customWidth="1"/>
    <col min="5891" max="5891" width="6.125" style="2" customWidth="1"/>
    <col min="5892" max="5892" width="1.625" style="2" customWidth="1"/>
    <col min="5893" max="5893" width="6.125" style="2" customWidth="1"/>
    <col min="5894" max="5894" width="1.625" style="2" customWidth="1"/>
    <col min="5895" max="5895" width="6.125" style="2" customWidth="1"/>
    <col min="5896" max="5896" width="3.625" style="2" customWidth="1"/>
    <col min="5897" max="5897" width="6.125" style="2" customWidth="1"/>
    <col min="5898" max="5898" width="3.625" style="2" customWidth="1"/>
    <col min="5899" max="5899" width="6.125" style="2" customWidth="1"/>
    <col min="5900" max="5900" width="5.625" style="2" bestFit="1" customWidth="1"/>
    <col min="5901" max="6129" width="9" style="2"/>
    <col min="6130" max="6130" width="1.625" style="2" customWidth="1"/>
    <col min="6131" max="6132" width="6.625" style="2" customWidth="1"/>
    <col min="6133" max="6133" width="1.625" style="2" customWidth="1"/>
    <col min="6134" max="6134" width="4.625" style="2" customWidth="1"/>
    <col min="6135" max="6135" width="14.125" style="2" bestFit="1" customWidth="1"/>
    <col min="6136" max="6136" width="9.125" style="2" customWidth="1"/>
    <col min="6137" max="6137" width="52.75" style="2" bestFit="1" customWidth="1"/>
    <col min="6138" max="6138" width="1.625" style="2" customWidth="1"/>
    <col min="6139" max="6141" width="5.625" style="2" customWidth="1"/>
    <col min="6142" max="6142" width="6.25" style="2" customWidth="1"/>
    <col min="6143" max="6143" width="9" style="2"/>
    <col min="6144" max="6144" width="8.25" style="2" bestFit="1" customWidth="1"/>
    <col min="6145" max="6145" width="6.125" style="2" customWidth="1"/>
    <col min="6146" max="6146" width="3.625" style="2" customWidth="1"/>
    <col min="6147" max="6147" width="6.125" style="2" customWidth="1"/>
    <col min="6148" max="6148" width="1.625" style="2" customWidth="1"/>
    <col min="6149" max="6149" width="6.125" style="2" customWidth="1"/>
    <col min="6150" max="6150" width="1.625" style="2" customWidth="1"/>
    <col min="6151" max="6151" width="6.125" style="2" customWidth="1"/>
    <col min="6152" max="6152" width="3.625" style="2" customWidth="1"/>
    <col min="6153" max="6153" width="6.125" style="2" customWidth="1"/>
    <col min="6154" max="6154" width="3.625" style="2" customWidth="1"/>
    <col min="6155" max="6155" width="6.125" style="2" customWidth="1"/>
    <col min="6156" max="6156" width="5.625" style="2" bestFit="1" customWidth="1"/>
    <col min="6157" max="6385" width="9" style="2"/>
    <col min="6386" max="6386" width="1.625" style="2" customWidth="1"/>
    <col min="6387" max="6388" width="6.625" style="2" customWidth="1"/>
    <col min="6389" max="6389" width="1.625" style="2" customWidth="1"/>
    <col min="6390" max="6390" width="4.625" style="2" customWidth="1"/>
    <col min="6391" max="6391" width="14.125" style="2" bestFit="1" customWidth="1"/>
    <col min="6392" max="6392" width="9.125" style="2" customWidth="1"/>
    <col min="6393" max="6393" width="52.75" style="2" bestFit="1" customWidth="1"/>
    <col min="6394" max="6394" width="1.625" style="2" customWidth="1"/>
    <col min="6395" max="6397" width="5.625" style="2" customWidth="1"/>
    <col min="6398" max="6398" width="6.25" style="2" customWidth="1"/>
    <col min="6399" max="6399" width="9" style="2"/>
    <col min="6400" max="6400" width="8.25" style="2" bestFit="1" customWidth="1"/>
    <col min="6401" max="6401" width="6.125" style="2" customWidth="1"/>
    <col min="6402" max="6402" width="3.625" style="2" customWidth="1"/>
    <col min="6403" max="6403" width="6.125" style="2" customWidth="1"/>
    <col min="6404" max="6404" width="1.625" style="2" customWidth="1"/>
    <col min="6405" max="6405" width="6.125" style="2" customWidth="1"/>
    <col min="6406" max="6406" width="1.625" style="2" customWidth="1"/>
    <col min="6407" max="6407" width="6.125" style="2" customWidth="1"/>
    <col min="6408" max="6408" width="3.625" style="2" customWidth="1"/>
    <col min="6409" max="6409" width="6.125" style="2" customWidth="1"/>
    <col min="6410" max="6410" width="3.625" style="2" customWidth="1"/>
    <col min="6411" max="6411" width="6.125" style="2" customWidth="1"/>
    <col min="6412" max="6412" width="5.625" style="2" bestFit="1" customWidth="1"/>
    <col min="6413" max="6641" width="9" style="2"/>
    <col min="6642" max="6642" width="1.625" style="2" customWidth="1"/>
    <col min="6643" max="6644" width="6.625" style="2" customWidth="1"/>
    <col min="6645" max="6645" width="1.625" style="2" customWidth="1"/>
    <col min="6646" max="6646" width="4.625" style="2" customWidth="1"/>
    <col min="6647" max="6647" width="14.125" style="2" bestFit="1" customWidth="1"/>
    <col min="6648" max="6648" width="9.125" style="2" customWidth="1"/>
    <col min="6649" max="6649" width="52.75" style="2" bestFit="1" customWidth="1"/>
    <col min="6650" max="6650" width="1.625" style="2" customWidth="1"/>
    <col min="6651" max="6653" width="5.625" style="2" customWidth="1"/>
    <col min="6654" max="6654" width="6.25" style="2" customWidth="1"/>
    <col min="6655" max="6655" width="9" style="2"/>
    <col min="6656" max="6656" width="8.25" style="2" bestFit="1" customWidth="1"/>
    <col min="6657" max="6657" width="6.125" style="2" customWidth="1"/>
    <col min="6658" max="6658" width="3.625" style="2" customWidth="1"/>
    <col min="6659" max="6659" width="6.125" style="2" customWidth="1"/>
    <col min="6660" max="6660" width="1.625" style="2" customWidth="1"/>
    <col min="6661" max="6661" width="6.125" style="2" customWidth="1"/>
    <col min="6662" max="6662" width="1.625" style="2" customWidth="1"/>
    <col min="6663" max="6663" width="6.125" style="2" customWidth="1"/>
    <col min="6664" max="6664" width="3.625" style="2" customWidth="1"/>
    <col min="6665" max="6665" width="6.125" style="2" customWidth="1"/>
    <col min="6666" max="6666" width="3.625" style="2" customWidth="1"/>
    <col min="6667" max="6667" width="6.125" style="2" customWidth="1"/>
    <col min="6668" max="6668" width="5.625" style="2" bestFit="1" customWidth="1"/>
    <col min="6669" max="6897" width="9" style="2"/>
    <col min="6898" max="6898" width="1.625" style="2" customWidth="1"/>
    <col min="6899" max="6900" width="6.625" style="2" customWidth="1"/>
    <col min="6901" max="6901" width="1.625" style="2" customWidth="1"/>
    <col min="6902" max="6902" width="4.625" style="2" customWidth="1"/>
    <col min="6903" max="6903" width="14.125" style="2" bestFit="1" customWidth="1"/>
    <col min="6904" max="6904" width="9.125" style="2" customWidth="1"/>
    <col min="6905" max="6905" width="52.75" style="2" bestFit="1" customWidth="1"/>
    <col min="6906" max="6906" width="1.625" style="2" customWidth="1"/>
    <col min="6907" max="6909" width="5.625" style="2" customWidth="1"/>
    <col min="6910" max="6910" width="6.25" style="2" customWidth="1"/>
    <col min="6911" max="6911" width="9" style="2"/>
    <col min="6912" max="6912" width="8.25" style="2" bestFit="1" customWidth="1"/>
    <col min="6913" max="6913" width="6.125" style="2" customWidth="1"/>
    <col min="6914" max="6914" width="3.625" style="2" customWidth="1"/>
    <col min="6915" max="6915" width="6.125" style="2" customWidth="1"/>
    <col min="6916" max="6916" width="1.625" style="2" customWidth="1"/>
    <col min="6917" max="6917" width="6.125" style="2" customWidth="1"/>
    <col min="6918" max="6918" width="1.625" style="2" customWidth="1"/>
    <col min="6919" max="6919" width="6.125" style="2" customWidth="1"/>
    <col min="6920" max="6920" width="3.625" style="2" customWidth="1"/>
    <col min="6921" max="6921" width="6.125" style="2" customWidth="1"/>
    <col min="6922" max="6922" width="3.625" style="2" customWidth="1"/>
    <col min="6923" max="6923" width="6.125" style="2" customWidth="1"/>
    <col min="6924" max="6924" width="5.625" style="2" bestFit="1" customWidth="1"/>
    <col min="6925" max="7153" width="9" style="2"/>
    <col min="7154" max="7154" width="1.625" style="2" customWidth="1"/>
    <col min="7155" max="7156" width="6.625" style="2" customWidth="1"/>
    <col min="7157" max="7157" width="1.625" style="2" customWidth="1"/>
    <col min="7158" max="7158" width="4.625" style="2" customWidth="1"/>
    <col min="7159" max="7159" width="14.125" style="2" bestFit="1" customWidth="1"/>
    <col min="7160" max="7160" width="9.125" style="2" customWidth="1"/>
    <col min="7161" max="7161" width="52.75" style="2" bestFit="1" customWidth="1"/>
    <col min="7162" max="7162" width="1.625" style="2" customWidth="1"/>
    <col min="7163" max="7165" width="5.625" style="2" customWidth="1"/>
    <col min="7166" max="7166" width="6.25" style="2" customWidth="1"/>
    <col min="7167" max="7167" width="9" style="2"/>
    <col min="7168" max="7168" width="8.25" style="2" bestFit="1" customWidth="1"/>
    <col min="7169" max="7169" width="6.125" style="2" customWidth="1"/>
    <col min="7170" max="7170" width="3.625" style="2" customWidth="1"/>
    <col min="7171" max="7171" width="6.125" style="2" customWidth="1"/>
    <col min="7172" max="7172" width="1.625" style="2" customWidth="1"/>
    <col min="7173" max="7173" width="6.125" style="2" customWidth="1"/>
    <col min="7174" max="7174" width="1.625" style="2" customWidth="1"/>
    <col min="7175" max="7175" width="6.125" style="2" customWidth="1"/>
    <col min="7176" max="7176" width="3.625" style="2" customWidth="1"/>
    <col min="7177" max="7177" width="6.125" style="2" customWidth="1"/>
    <col min="7178" max="7178" width="3.625" style="2" customWidth="1"/>
    <col min="7179" max="7179" width="6.125" style="2" customWidth="1"/>
    <col min="7180" max="7180" width="5.625" style="2" bestFit="1" customWidth="1"/>
    <col min="7181" max="7409" width="9" style="2"/>
    <col min="7410" max="7410" width="1.625" style="2" customWidth="1"/>
    <col min="7411" max="7412" width="6.625" style="2" customWidth="1"/>
    <col min="7413" max="7413" width="1.625" style="2" customWidth="1"/>
    <col min="7414" max="7414" width="4.625" style="2" customWidth="1"/>
    <col min="7415" max="7415" width="14.125" style="2" bestFit="1" customWidth="1"/>
    <col min="7416" max="7416" width="9.125" style="2" customWidth="1"/>
    <col min="7417" max="7417" width="52.75" style="2" bestFit="1" customWidth="1"/>
    <col min="7418" max="7418" width="1.625" style="2" customWidth="1"/>
    <col min="7419" max="7421" width="5.625" style="2" customWidth="1"/>
    <col min="7422" max="7422" width="6.25" style="2" customWidth="1"/>
    <col min="7423" max="7423" width="9" style="2"/>
    <col min="7424" max="7424" width="8.25" style="2" bestFit="1" customWidth="1"/>
    <col min="7425" max="7425" width="6.125" style="2" customWidth="1"/>
    <col min="7426" max="7426" width="3.625" style="2" customWidth="1"/>
    <col min="7427" max="7427" width="6.125" style="2" customWidth="1"/>
    <col min="7428" max="7428" width="1.625" style="2" customWidth="1"/>
    <col min="7429" max="7429" width="6.125" style="2" customWidth="1"/>
    <col min="7430" max="7430" width="1.625" style="2" customWidth="1"/>
    <col min="7431" max="7431" width="6.125" style="2" customWidth="1"/>
    <col min="7432" max="7432" width="3.625" style="2" customWidth="1"/>
    <col min="7433" max="7433" width="6.125" style="2" customWidth="1"/>
    <col min="7434" max="7434" width="3.625" style="2" customWidth="1"/>
    <col min="7435" max="7435" width="6.125" style="2" customWidth="1"/>
    <col min="7436" max="7436" width="5.625" style="2" bestFit="1" customWidth="1"/>
    <col min="7437" max="7665" width="9" style="2"/>
    <col min="7666" max="7666" width="1.625" style="2" customWidth="1"/>
    <col min="7667" max="7668" width="6.625" style="2" customWidth="1"/>
    <col min="7669" max="7669" width="1.625" style="2" customWidth="1"/>
    <col min="7670" max="7670" width="4.625" style="2" customWidth="1"/>
    <col min="7671" max="7671" width="14.125" style="2" bestFit="1" customWidth="1"/>
    <col min="7672" max="7672" width="9.125" style="2" customWidth="1"/>
    <col min="7673" max="7673" width="52.75" style="2" bestFit="1" customWidth="1"/>
    <col min="7674" max="7674" width="1.625" style="2" customWidth="1"/>
    <col min="7675" max="7677" width="5.625" style="2" customWidth="1"/>
    <col min="7678" max="7678" width="6.25" style="2" customWidth="1"/>
    <col min="7679" max="7679" width="9" style="2"/>
    <col min="7680" max="7680" width="8.25" style="2" bestFit="1" customWidth="1"/>
    <col min="7681" max="7681" width="6.125" style="2" customWidth="1"/>
    <col min="7682" max="7682" width="3.625" style="2" customWidth="1"/>
    <col min="7683" max="7683" width="6.125" style="2" customWidth="1"/>
    <col min="7684" max="7684" width="1.625" style="2" customWidth="1"/>
    <col min="7685" max="7685" width="6.125" style="2" customWidth="1"/>
    <col min="7686" max="7686" width="1.625" style="2" customWidth="1"/>
    <col min="7687" max="7687" width="6.125" style="2" customWidth="1"/>
    <col min="7688" max="7688" width="3.625" style="2" customWidth="1"/>
    <col min="7689" max="7689" width="6.125" style="2" customWidth="1"/>
    <col min="7690" max="7690" width="3.625" style="2" customWidth="1"/>
    <col min="7691" max="7691" width="6.125" style="2" customWidth="1"/>
    <col min="7692" max="7692" width="5.625" style="2" bestFit="1" customWidth="1"/>
    <col min="7693" max="7921" width="9" style="2"/>
    <col min="7922" max="7922" width="1.625" style="2" customWidth="1"/>
    <col min="7923" max="7924" width="6.625" style="2" customWidth="1"/>
    <col min="7925" max="7925" width="1.625" style="2" customWidth="1"/>
    <col min="7926" max="7926" width="4.625" style="2" customWidth="1"/>
    <col min="7927" max="7927" width="14.125" style="2" bestFit="1" customWidth="1"/>
    <col min="7928" max="7928" width="9.125" style="2" customWidth="1"/>
    <col min="7929" max="7929" width="52.75" style="2" bestFit="1" customWidth="1"/>
    <col min="7930" max="7930" width="1.625" style="2" customWidth="1"/>
    <col min="7931" max="7933" width="5.625" style="2" customWidth="1"/>
    <col min="7934" max="7934" width="6.25" style="2" customWidth="1"/>
    <col min="7935" max="7935" width="9" style="2"/>
    <col min="7936" max="7936" width="8.25" style="2" bestFit="1" customWidth="1"/>
    <col min="7937" max="7937" width="6.125" style="2" customWidth="1"/>
    <col min="7938" max="7938" width="3.625" style="2" customWidth="1"/>
    <col min="7939" max="7939" width="6.125" style="2" customWidth="1"/>
    <col min="7940" max="7940" width="1.625" style="2" customWidth="1"/>
    <col min="7941" max="7941" width="6.125" style="2" customWidth="1"/>
    <col min="7942" max="7942" width="1.625" style="2" customWidth="1"/>
    <col min="7943" max="7943" width="6.125" style="2" customWidth="1"/>
    <col min="7944" max="7944" width="3.625" style="2" customWidth="1"/>
    <col min="7945" max="7945" width="6.125" style="2" customWidth="1"/>
    <col min="7946" max="7946" width="3.625" style="2" customWidth="1"/>
    <col min="7947" max="7947" width="6.125" style="2" customWidth="1"/>
    <col min="7948" max="7948" width="5.625" style="2" bestFit="1" customWidth="1"/>
    <col min="7949" max="8177" width="9" style="2"/>
    <col min="8178" max="8178" width="1.625" style="2" customWidth="1"/>
    <col min="8179" max="8180" width="6.625" style="2" customWidth="1"/>
    <col min="8181" max="8181" width="1.625" style="2" customWidth="1"/>
    <col min="8182" max="8182" width="4.625" style="2" customWidth="1"/>
    <col min="8183" max="8183" width="14.125" style="2" bestFit="1" customWidth="1"/>
    <col min="8184" max="8184" width="9.125" style="2" customWidth="1"/>
    <col min="8185" max="8185" width="52.75" style="2" bestFit="1" customWidth="1"/>
    <col min="8186" max="8186" width="1.625" style="2" customWidth="1"/>
    <col min="8187" max="8189" width="5.625" style="2" customWidth="1"/>
    <col min="8190" max="8190" width="6.25" style="2" customWidth="1"/>
    <col min="8191" max="8191" width="9" style="2"/>
    <col min="8192" max="8192" width="8.25" style="2" bestFit="1" customWidth="1"/>
    <col min="8193" max="8193" width="6.125" style="2" customWidth="1"/>
    <col min="8194" max="8194" width="3.625" style="2" customWidth="1"/>
    <col min="8195" max="8195" width="6.125" style="2" customWidth="1"/>
    <col min="8196" max="8196" width="1.625" style="2" customWidth="1"/>
    <col min="8197" max="8197" width="6.125" style="2" customWidth="1"/>
    <col min="8198" max="8198" width="1.625" style="2" customWidth="1"/>
    <col min="8199" max="8199" width="6.125" style="2" customWidth="1"/>
    <col min="8200" max="8200" width="3.625" style="2" customWidth="1"/>
    <col min="8201" max="8201" width="6.125" style="2" customWidth="1"/>
    <col min="8202" max="8202" width="3.625" style="2" customWidth="1"/>
    <col min="8203" max="8203" width="6.125" style="2" customWidth="1"/>
    <col min="8204" max="8204" width="5.625" style="2" bestFit="1" customWidth="1"/>
    <col min="8205" max="8433" width="9" style="2"/>
    <col min="8434" max="8434" width="1.625" style="2" customWidth="1"/>
    <col min="8435" max="8436" width="6.625" style="2" customWidth="1"/>
    <col min="8437" max="8437" width="1.625" style="2" customWidth="1"/>
    <col min="8438" max="8438" width="4.625" style="2" customWidth="1"/>
    <col min="8439" max="8439" width="14.125" style="2" bestFit="1" customWidth="1"/>
    <col min="8440" max="8440" width="9.125" style="2" customWidth="1"/>
    <col min="8441" max="8441" width="52.75" style="2" bestFit="1" customWidth="1"/>
    <col min="8442" max="8442" width="1.625" style="2" customWidth="1"/>
    <col min="8443" max="8445" width="5.625" style="2" customWidth="1"/>
    <col min="8446" max="8446" width="6.25" style="2" customWidth="1"/>
    <col min="8447" max="8447" width="9" style="2"/>
    <col min="8448" max="8448" width="8.25" style="2" bestFit="1" customWidth="1"/>
    <col min="8449" max="8449" width="6.125" style="2" customWidth="1"/>
    <col min="8450" max="8450" width="3.625" style="2" customWidth="1"/>
    <col min="8451" max="8451" width="6.125" style="2" customWidth="1"/>
    <col min="8452" max="8452" width="1.625" style="2" customWidth="1"/>
    <col min="8453" max="8453" width="6.125" style="2" customWidth="1"/>
    <col min="8454" max="8454" width="1.625" style="2" customWidth="1"/>
    <col min="8455" max="8455" width="6.125" style="2" customWidth="1"/>
    <col min="8456" max="8456" width="3.625" style="2" customWidth="1"/>
    <col min="8457" max="8457" width="6.125" style="2" customWidth="1"/>
    <col min="8458" max="8458" width="3.625" style="2" customWidth="1"/>
    <col min="8459" max="8459" width="6.125" style="2" customWidth="1"/>
    <col min="8460" max="8460" width="5.625" style="2" bestFit="1" customWidth="1"/>
    <col min="8461" max="8689" width="9" style="2"/>
    <col min="8690" max="8690" width="1.625" style="2" customWidth="1"/>
    <col min="8691" max="8692" width="6.625" style="2" customWidth="1"/>
    <col min="8693" max="8693" width="1.625" style="2" customWidth="1"/>
    <col min="8694" max="8694" width="4.625" style="2" customWidth="1"/>
    <col min="8695" max="8695" width="14.125" style="2" bestFit="1" customWidth="1"/>
    <col min="8696" max="8696" width="9.125" style="2" customWidth="1"/>
    <col min="8697" max="8697" width="52.75" style="2" bestFit="1" customWidth="1"/>
    <col min="8698" max="8698" width="1.625" style="2" customWidth="1"/>
    <col min="8699" max="8701" width="5.625" style="2" customWidth="1"/>
    <col min="8702" max="8702" width="6.25" style="2" customWidth="1"/>
    <col min="8703" max="8703" width="9" style="2"/>
    <col min="8704" max="8704" width="8.25" style="2" bestFit="1" customWidth="1"/>
    <col min="8705" max="8705" width="6.125" style="2" customWidth="1"/>
    <col min="8706" max="8706" width="3.625" style="2" customWidth="1"/>
    <col min="8707" max="8707" width="6.125" style="2" customWidth="1"/>
    <col min="8708" max="8708" width="1.625" style="2" customWidth="1"/>
    <col min="8709" max="8709" width="6.125" style="2" customWidth="1"/>
    <col min="8710" max="8710" width="1.625" style="2" customWidth="1"/>
    <col min="8711" max="8711" width="6.125" style="2" customWidth="1"/>
    <col min="8712" max="8712" width="3.625" style="2" customWidth="1"/>
    <col min="8713" max="8713" width="6.125" style="2" customWidth="1"/>
    <col min="8714" max="8714" width="3.625" style="2" customWidth="1"/>
    <col min="8715" max="8715" width="6.125" style="2" customWidth="1"/>
    <col min="8716" max="8716" width="5.625" style="2" bestFit="1" customWidth="1"/>
    <col min="8717" max="8945" width="9" style="2"/>
    <col min="8946" max="8946" width="1.625" style="2" customWidth="1"/>
    <col min="8947" max="8948" width="6.625" style="2" customWidth="1"/>
    <col min="8949" max="8949" width="1.625" style="2" customWidth="1"/>
    <col min="8950" max="8950" width="4.625" style="2" customWidth="1"/>
    <col min="8951" max="8951" width="14.125" style="2" bestFit="1" customWidth="1"/>
    <col min="8952" max="8952" width="9.125" style="2" customWidth="1"/>
    <col min="8953" max="8953" width="52.75" style="2" bestFit="1" customWidth="1"/>
    <col min="8954" max="8954" width="1.625" style="2" customWidth="1"/>
    <col min="8955" max="8957" width="5.625" style="2" customWidth="1"/>
    <col min="8958" max="8958" width="6.25" style="2" customWidth="1"/>
    <col min="8959" max="8959" width="9" style="2"/>
    <col min="8960" max="8960" width="8.25" style="2" bestFit="1" customWidth="1"/>
    <col min="8961" max="8961" width="6.125" style="2" customWidth="1"/>
    <col min="8962" max="8962" width="3.625" style="2" customWidth="1"/>
    <col min="8963" max="8963" width="6.125" style="2" customWidth="1"/>
    <col min="8964" max="8964" width="1.625" style="2" customWidth="1"/>
    <col min="8965" max="8965" width="6.125" style="2" customWidth="1"/>
    <col min="8966" max="8966" width="1.625" style="2" customWidth="1"/>
    <col min="8967" max="8967" width="6.125" style="2" customWidth="1"/>
    <col min="8968" max="8968" width="3.625" style="2" customWidth="1"/>
    <col min="8969" max="8969" width="6.125" style="2" customWidth="1"/>
    <col min="8970" max="8970" width="3.625" style="2" customWidth="1"/>
    <col min="8971" max="8971" width="6.125" style="2" customWidth="1"/>
    <col min="8972" max="8972" width="5.625" style="2" bestFit="1" customWidth="1"/>
    <col min="8973" max="9201" width="9" style="2"/>
    <col min="9202" max="9202" width="1.625" style="2" customWidth="1"/>
    <col min="9203" max="9204" width="6.625" style="2" customWidth="1"/>
    <col min="9205" max="9205" width="1.625" style="2" customWidth="1"/>
    <col min="9206" max="9206" width="4.625" style="2" customWidth="1"/>
    <col min="9207" max="9207" width="14.125" style="2" bestFit="1" customWidth="1"/>
    <col min="9208" max="9208" width="9.125" style="2" customWidth="1"/>
    <col min="9209" max="9209" width="52.75" style="2" bestFit="1" customWidth="1"/>
    <col min="9210" max="9210" width="1.625" style="2" customWidth="1"/>
    <col min="9211" max="9213" width="5.625" style="2" customWidth="1"/>
    <col min="9214" max="9214" width="6.25" style="2" customWidth="1"/>
    <col min="9215" max="9215" width="9" style="2"/>
    <col min="9216" max="9216" width="8.25" style="2" bestFit="1" customWidth="1"/>
    <col min="9217" max="9217" width="6.125" style="2" customWidth="1"/>
    <col min="9218" max="9218" width="3.625" style="2" customWidth="1"/>
    <col min="9219" max="9219" width="6.125" style="2" customWidth="1"/>
    <col min="9220" max="9220" width="1.625" style="2" customWidth="1"/>
    <col min="9221" max="9221" width="6.125" style="2" customWidth="1"/>
    <col min="9222" max="9222" width="1.625" style="2" customWidth="1"/>
    <col min="9223" max="9223" width="6.125" style="2" customWidth="1"/>
    <col min="9224" max="9224" width="3.625" style="2" customWidth="1"/>
    <col min="9225" max="9225" width="6.125" style="2" customWidth="1"/>
    <col min="9226" max="9226" width="3.625" style="2" customWidth="1"/>
    <col min="9227" max="9227" width="6.125" style="2" customWidth="1"/>
    <col min="9228" max="9228" width="5.625" style="2" bestFit="1" customWidth="1"/>
    <col min="9229" max="9457" width="9" style="2"/>
    <col min="9458" max="9458" width="1.625" style="2" customWidth="1"/>
    <col min="9459" max="9460" width="6.625" style="2" customWidth="1"/>
    <col min="9461" max="9461" width="1.625" style="2" customWidth="1"/>
    <col min="9462" max="9462" width="4.625" style="2" customWidth="1"/>
    <col min="9463" max="9463" width="14.125" style="2" bestFit="1" customWidth="1"/>
    <col min="9464" max="9464" width="9.125" style="2" customWidth="1"/>
    <col min="9465" max="9465" width="52.75" style="2" bestFit="1" customWidth="1"/>
    <col min="9466" max="9466" width="1.625" style="2" customWidth="1"/>
    <col min="9467" max="9469" width="5.625" style="2" customWidth="1"/>
    <col min="9470" max="9470" width="6.25" style="2" customWidth="1"/>
    <col min="9471" max="9471" width="9" style="2"/>
    <col min="9472" max="9472" width="8.25" style="2" bestFit="1" customWidth="1"/>
    <col min="9473" max="9473" width="6.125" style="2" customWidth="1"/>
    <col min="9474" max="9474" width="3.625" style="2" customWidth="1"/>
    <col min="9475" max="9475" width="6.125" style="2" customWidth="1"/>
    <col min="9476" max="9476" width="1.625" style="2" customWidth="1"/>
    <col min="9477" max="9477" width="6.125" style="2" customWidth="1"/>
    <col min="9478" max="9478" width="1.625" style="2" customWidth="1"/>
    <col min="9479" max="9479" width="6.125" style="2" customWidth="1"/>
    <col min="9480" max="9480" width="3.625" style="2" customWidth="1"/>
    <col min="9481" max="9481" width="6.125" style="2" customWidth="1"/>
    <col min="9482" max="9482" width="3.625" style="2" customWidth="1"/>
    <col min="9483" max="9483" width="6.125" style="2" customWidth="1"/>
    <col min="9484" max="9484" width="5.625" style="2" bestFit="1" customWidth="1"/>
    <col min="9485" max="9713" width="9" style="2"/>
    <col min="9714" max="9714" width="1.625" style="2" customWidth="1"/>
    <col min="9715" max="9716" width="6.625" style="2" customWidth="1"/>
    <col min="9717" max="9717" width="1.625" style="2" customWidth="1"/>
    <col min="9718" max="9718" width="4.625" style="2" customWidth="1"/>
    <col min="9719" max="9719" width="14.125" style="2" bestFit="1" customWidth="1"/>
    <col min="9720" max="9720" width="9.125" style="2" customWidth="1"/>
    <col min="9721" max="9721" width="52.75" style="2" bestFit="1" customWidth="1"/>
    <col min="9722" max="9722" width="1.625" style="2" customWidth="1"/>
    <col min="9723" max="9725" width="5.625" style="2" customWidth="1"/>
    <col min="9726" max="9726" width="6.25" style="2" customWidth="1"/>
    <col min="9727" max="9727" width="9" style="2"/>
    <col min="9728" max="9728" width="8.25" style="2" bestFit="1" customWidth="1"/>
    <col min="9729" max="9729" width="6.125" style="2" customWidth="1"/>
    <col min="9730" max="9730" width="3.625" style="2" customWidth="1"/>
    <col min="9731" max="9731" width="6.125" style="2" customWidth="1"/>
    <col min="9732" max="9732" width="1.625" style="2" customWidth="1"/>
    <col min="9733" max="9733" width="6.125" style="2" customWidth="1"/>
    <col min="9734" max="9734" width="1.625" style="2" customWidth="1"/>
    <col min="9735" max="9735" width="6.125" style="2" customWidth="1"/>
    <col min="9736" max="9736" width="3.625" style="2" customWidth="1"/>
    <col min="9737" max="9737" width="6.125" style="2" customWidth="1"/>
    <col min="9738" max="9738" width="3.625" style="2" customWidth="1"/>
    <col min="9739" max="9739" width="6.125" style="2" customWidth="1"/>
    <col min="9740" max="9740" width="5.625" style="2" bestFit="1" customWidth="1"/>
    <col min="9741" max="9969" width="9" style="2"/>
    <col min="9970" max="9970" width="1.625" style="2" customWidth="1"/>
    <col min="9971" max="9972" width="6.625" style="2" customWidth="1"/>
    <col min="9973" max="9973" width="1.625" style="2" customWidth="1"/>
    <col min="9974" max="9974" width="4.625" style="2" customWidth="1"/>
    <col min="9975" max="9975" width="14.125" style="2" bestFit="1" customWidth="1"/>
    <col min="9976" max="9976" width="9.125" style="2" customWidth="1"/>
    <col min="9977" max="9977" width="52.75" style="2" bestFit="1" customWidth="1"/>
    <col min="9978" max="9978" width="1.625" style="2" customWidth="1"/>
    <col min="9979" max="9981" width="5.625" style="2" customWidth="1"/>
    <col min="9982" max="9982" width="6.25" style="2" customWidth="1"/>
    <col min="9983" max="9983" width="9" style="2"/>
    <col min="9984" max="9984" width="8.25" style="2" bestFit="1" customWidth="1"/>
    <col min="9985" max="9985" width="6.125" style="2" customWidth="1"/>
    <col min="9986" max="9986" width="3.625" style="2" customWidth="1"/>
    <col min="9987" max="9987" width="6.125" style="2" customWidth="1"/>
    <col min="9988" max="9988" width="1.625" style="2" customWidth="1"/>
    <col min="9989" max="9989" width="6.125" style="2" customWidth="1"/>
    <col min="9990" max="9990" width="1.625" style="2" customWidth="1"/>
    <col min="9991" max="9991" width="6.125" style="2" customWidth="1"/>
    <col min="9992" max="9992" width="3.625" style="2" customWidth="1"/>
    <col min="9993" max="9993" width="6.125" style="2" customWidth="1"/>
    <col min="9994" max="9994" width="3.625" style="2" customWidth="1"/>
    <col min="9995" max="9995" width="6.125" style="2" customWidth="1"/>
    <col min="9996" max="9996" width="5.625" style="2" bestFit="1" customWidth="1"/>
    <col min="9997" max="10225" width="9" style="2"/>
    <col min="10226" max="10226" width="1.625" style="2" customWidth="1"/>
    <col min="10227" max="10228" width="6.625" style="2" customWidth="1"/>
    <col min="10229" max="10229" width="1.625" style="2" customWidth="1"/>
    <col min="10230" max="10230" width="4.625" style="2" customWidth="1"/>
    <col min="10231" max="10231" width="14.125" style="2" bestFit="1" customWidth="1"/>
    <col min="10232" max="10232" width="9.125" style="2" customWidth="1"/>
    <col min="10233" max="10233" width="52.75" style="2" bestFit="1" customWidth="1"/>
    <col min="10234" max="10234" width="1.625" style="2" customWidth="1"/>
    <col min="10235" max="10237" width="5.625" style="2" customWidth="1"/>
    <col min="10238" max="10238" width="6.25" style="2" customWidth="1"/>
    <col min="10239" max="10239" width="9" style="2"/>
    <col min="10240" max="10240" width="8.25" style="2" bestFit="1" customWidth="1"/>
    <col min="10241" max="10241" width="6.125" style="2" customWidth="1"/>
    <col min="10242" max="10242" width="3.625" style="2" customWidth="1"/>
    <col min="10243" max="10243" width="6.125" style="2" customWidth="1"/>
    <col min="10244" max="10244" width="1.625" style="2" customWidth="1"/>
    <col min="10245" max="10245" width="6.125" style="2" customWidth="1"/>
    <col min="10246" max="10246" width="1.625" style="2" customWidth="1"/>
    <col min="10247" max="10247" width="6.125" style="2" customWidth="1"/>
    <col min="10248" max="10248" width="3.625" style="2" customWidth="1"/>
    <col min="10249" max="10249" width="6.125" style="2" customWidth="1"/>
    <col min="10250" max="10250" width="3.625" style="2" customWidth="1"/>
    <col min="10251" max="10251" width="6.125" style="2" customWidth="1"/>
    <col min="10252" max="10252" width="5.625" style="2" bestFit="1" customWidth="1"/>
    <col min="10253" max="10481" width="9" style="2"/>
    <col min="10482" max="10482" width="1.625" style="2" customWidth="1"/>
    <col min="10483" max="10484" width="6.625" style="2" customWidth="1"/>
    <col min="10485" max="10485" width="1.625" style="2" customWidth="1"/>
    <col min="10486" max="10486" width="4.625" style="2" customWidth="1"/>
    <col min="10487" max="10487" width="14.125" style="2" bestFit="1" customWidth="1"/>
    <col min="10488" max="10488" width="9.125" style="2" customWidth="1"/>
    <col min="10489" max="10489" width="52.75" style="2" bestFit="1" customWidth="1"/>
    <col min="10490" max="10490" width="1.625" style="2" customWidth="1"/>
    <col min="10491" max="10493" width="5.625" style="2" customWidth="1"/>
    <col min="10494" max="10494" width="6.25" style="2" customWidth="1"/>
    <col min="10495" max="10495" width="9" style="2"/>
    <col min="10496" max="10496" width="8.25" style="2" bestFit="1" customWidth="1"/>
    <col min="10497" max="10497" width="6.125" style="2" customWidth="1"/>
    <col min="10498" max="10498" width="3.625" style="2" customWidth="1"/>
    <col min="10499" max="10499" width="6.125" style="2" customWidth="1"/>
    <col min="10500" max="10500" width="1.625" style="2" customWidth="1"/>
    <col min="10501" max="10501" width="6.125" style="2" customWidth="1"/>
    <col min="10502" max="10502" width="1.625" style="2" customWidth="1"/>
    <col min="10503" max="10503" width="6.125" style="2" customWidth="1"/>
    <col min="10504" max="10504" width="3.625" style="2" customWidth="1"/>
    <col min="10505" max="10505" width="6.125" style="2" customWidth="1"/>
    <col min="10506" max="10506" width="3.625" style="2" customWidth="1"/>
    <col min="10507" max="10507" width="6.125" style="2" customWidth="1"/>
    <col min="10508" max="10508" width="5.625" style="2" bestFit="1" customWidth="1"/>
    <col min="10509" max="10737" width="9" style="2"/>
    <col min="10738" max="10738" width="1.625" style="2" customWidth="1"/>
    <col min="10739" max="10740" width="6.625" style="2" customWidth="1"/>
    <col min="10741" max="10741" width="1.625" style="2" customWidth="1"/>
    <col min="10742" max="10742" width="4.625" style="2" customWidth="1"/>
    <col min="10743" max="10743" width="14.125" style="2" bestFit="1" customWidth="1"/>
    <col min="10744" max="10744" width="9.125" style="2" customWidth="1"/>
    <col min="10745" max="10745" width="52.75" style="2" bestFit="1" customWidth="1"/>
    <col min="10746" max="10746" width="1.625" style="2" customWidth="1"/>
    <col min="10747" max="10749" width="5.625" style="2" customWidth="1"/>
    <col min="10750" max="10750" width="6.25" style="2" customWidth="1"/>
    <col min="10751" max="10751" width="9" style="2"/>
    <col min="10752" max="10752" width="8.25" style="2" bestFit="1" customWidth="1"/>
    <col min="10753" max="10753" width="6.125" style="2" customWidth="1"/>
    <col min="10754" max="10754" width="3.625" style="2" customWidth="1"/>
    <col min="10755" max="10755" width="6.125" style="2" customWidth="1"/>
    <col min="10756" max="10756" width="1.625" style="2" customWidth="1"/>
    <col min="10757" max="10757" width="6.125" style="2" customWidth="1"/>
    <col min="10758" max="10758" width="1.625" style="2" customWidth="1"/>
    <col min="10759" max="10759" width="6.125" style="2" customWidth="1"/>
    <col min="10760" max="10760" width="3.625" style="2" customWidth="1"/>
    <col min="10761" max="10761" width="6.125" style="2" customWidth="1"/>
    <col min="10762" max="10762" width="3.625" style="2" customWidth="1"/>
    <col min="10763" max="10763" width="6.125" style="2" customWidth="1"/>
    <col min="10764" max="10764" width="5.625" style="2" bestFit="1" customWidth="1"/>
    <col min="10765" max="10993" width="9" style="2"/>
    <col min="10994" max="10994" width="1.625" style="2" customWidth="1"/>
    <col min="10995" max="10996" width="6.625" style="2" customWidth="1"/>
    <col min="10997" max="10997" width="1.625" style="2" customWidth="1"/>
    <col min="10998" max="10998" width="4.625" style="2" customWidth="1"/>
    <col min="10999" max="10999" width="14.125" style="2" bestFit="1" customWidth="1"/>
    <col min="11000" max="11000" width="9.125" style="2" customWidth="1"/>
    <col min="11001" max="11001" width="52.75" style="2" bestFit="1" customWidth="1"/>
    <col min="11002" max="11002" width="1.625" style="2" customWidth="1"/>
    <col min="11003" max="11005" width="5.625" style="2" customWidth="1"/>
    <col min="11006" max="11006" width="6.25" style="2" customWidth="1"/>
    <col min="11007" max="11007" width="9" style="2"/>
    <col min="11008" max="11008" width="8.25" style="2" bestFit="1" customWidth="1"/>
    <col min="11009" max="11009" width="6.125" style="2" customWidth="1"/>
    <col min="11010" max="11010" width="3.625" style="2" customWidth="1"/>
    <col min="11011" max="11011" width="6.125" style="2" customWidth="1"/>
    <col min="11012" max="11012" width="1.625" style="2" customWidth="1"/>
    <col min="11013" max="11013" width="6.125" style="2" customWidth="1"/>
    <col min="11014" max="11014" width="1.625" style="2" customWidth="1"/>
    <col min="11015" max="11015" width="6.125" style="2" customWidth="1"/>
    <col min="11016" max="11016" width="3.625" style="2" customWidth="1"/>
    <col min="11017" max="11017" width="6.125" style="2" customWidth="1"/>
    <col min="11018" max="11018" width="3.625" style="2" customWidth="1"/>
    <col min="11019" max="11019" width="6.125" style="2" customWidth="1"/>
    <col min="11020" max="11020" width="5.625" style="2" bestFit="1" customWidth="1"/>
    <col min="11021" max="11249" width="9" style="2"/>
    <col min="11250" max="11250" width="1.625" style="2" customWidth="1"/>
    <col min="11251" max="11252" width="6.625" style="2" customWidth="1"/>
    <col min="11253" max="11253" width="1.625" style="2" customWidth="1"/>
    <col min="11254" max="11254" width="4.625" style="2" customWidth="1"/>
    <col min="11255" max="11255" width="14.125" style="2" bestFit="1" customWidth="1"/>
    <col min="11256" max="11256" width="9.125" style="2" customWidth="1"/>
    <col min="11257" max="11257" width="52.75" style="2" bestFit="1" customWidth="1"/>
    <col min="11258" max="11258" width="1.625" style="2" customWidth="1"/>
    <col min="11259" max="11261" width="5.625" style="2" customWidth="1"/>
    <col min="11262" max="11262" width="6.25" style="2" customWidth="1"/>
    <col min="11263" max="11263" width="9" style="2"/>
    <col min="11264" max="11264" width="8.25" style="2" bestFit="1" customWidth="1"/>
    <col min="11265" max="11265" width="6.125" style="2" customWidth="1"/>
    <col min="11266" max="11266" width="3.625" style="2" customWidth="1"/>
    <col min="11267" max="11267" width="6.125" style="2" customWidth="1"/>
    <col min="11268" max="11268" width="1.625" style="2" customWidth="1"/>
    <col min="11269" max="11269" width="6.125" style="2" customWidth="1"/>
    <col min="11270" max="11270" width="1.625" style="2" customWidth="1"/>
    <col min="11271" max="11271" width="6.125" style="2" customWidth="1"/>
    <col min="11272" max="11272" width="3.625" style="2" customWidth="1"/>
    <col min="11273" max="11273" width="6.125" style="2" customWidth="1"/>
    <col min="11274" max="11274" width="3.625" style="2" customWidth="1"/>
    <col min="11275" max="11275" width="6.125" style="2" customWidth="1"/>
    <col min="11276" max="11276" width="5.625" style="2" bestFit="1" customWidth="1"/>
    <col min="11277" max="11505" width="9" style="2"/>
    <col min="11506" max="11506" width="1.625" style="2" customWidth="1"/>
    <col min="11507" max="11508" width="6.625" style="2" customWidth="1"/>
    <col min="11509" max="11509" width="1.625" style="2" customWidth="1"/>
    <col min="11510" max="11510" width="4.625" style="2" customWidth="1"/>
    <col min="11511" max="11511" width="14.125" style="2" bestFit="1" customWidth="1"/>
    <col min="11512" max="11512" width="9.125" style="2" customWidth="1"/>
    <col min="11513" max="11513" width="52.75" style="2" bestFit="1" customWidth="1"/>
    <col min="11514" max="11514" width="1.625" style="2" customWidth="1"/>
    <col min="11515" max="11517" width="5.625" style="2" customWidth="1"/>
    <col min="11518" max="11518" width="6.25" style="2" customWidth="1"/>
    <col min="11519" max="11519" width="9" style="2"/>
    <col min="11520" max="11520" width="8.25" style="2" bestFit="1" customWidth="1"/>
    <col min="11521" max="11521" width="6.125" style="2" customWidth="1"/>
    <col min="11522" max="11522" width="3.625" style="2" customWidth="1"/>
    <col min="11523" max="11523" width="6.125" style="2" customWidth="1"/>
    <col min="11524" max="11524" width="1.625" style="2" customWidth="1"/>
    <col min="11525" max="11525" width="6.125" style="2" customWidth="1"/>
    <col min="11526" max="11526" width="1.625" style="2" customWidth="1"/>
    <col min="11527" max="11527" width="6.125" style="2" customWidth="1"/>
    <col min="11528" max="11528" width="3.625" style="2" customWidth="1"/>
    <col min="11529" max="11529" width="6.125" style="2" customWidth="1"/>
    <col min="11530" max="11530" width="3.625" style="2" customWidth="1"/>
    <col min="11531" max="11531" width="6.125" style="2" customWidth="1"/>
    <col min="11532" max="11532" width="5.625" style="2" bestFit="1" customWidth="1"/>
    <col min="11533" max="11761" width="9" style="2"/>
    <col min="11762" max="11762" width="1.625" style="2" customWidth="1"/>
    <col min="11763" max="11764" width="6.625" style="2" customWidth="1"/>
    <col min="11765" max="11765" width="1.625" style="2" customWidth="1"/>
    <col min="11766" max="11766" width="4.625" style="2" customWidth="1"/>
    <col min="11767" max="11767" width="14.125" style="2" bestFit="1" customWidth="1"/>
    <col min="11768" max="11768" width="9.125" style="2" customWidth="1"/>
    <col min="11769" max="11769" width="52.75" style="2" bestFit="1" customWidth="1"/>
    <col min="11770" max="11770" width="1.625" style="2" customWidth="1"/>
    <col min="11771" max="11773" width="5.625" style="2" customWidth="1"/>
    <col min="11774" max="11774" width="6.25" style="2" customWidth="1"/>
    <col min="11775" max="11775" width="9" style="2"/>
    <col min="11776" max="11776" width="8.25" style="2" bestFit="1" customWidth="1"/>
    <col min="11777" max="11777" width="6.125" style="2" customWidth="1"/>
    <col min="11778" max="11778" width="3.625" style="2" customWidth="1"/>
    <col min="11779" max="11779" width="6.125" style="2" customWidth="1"/>
    <col min="11780" max="11780" width="1.625" style="2" customWidth="1"/>
    <col min="11781" max="11781" width="6.125" style="2" customWidth="1"/>
    <col min="11782" max="11782" width="1.625" style="2" customWidth="1"/>
    <col min="11783" max="11783" width="6.125" style="2" customWidth="1"/>
    <col min="11784" max="11784" width="3.625" style="2" customWidth="1"/>
    <col min="11785" max="11785" width="6.125" style="2" customWidth="1"/>
    <col min="11786" max="11786" width="3.625" style="2" customWidth="1"/>
    <col min="11787" max="11787" width="6.125" style="2" customWidth="1"/>
    <col min="11788" max="11788" width="5.625" style="2" bestFit="1" customWidth="1"/>
    <col min="11789" max="12017" width="9" style="2"/>
    <col min="12018" max="12018" width="1.625" style="2" customWidth="1"/>
    <col min="12019" max="12020" width="6.625" style="2" customWidth="1"/>
    <col min="12021" max="12021" width="1.625" style="2" customWidth="1"/>
    <col min="12022" max="12022" width="4.625" style="2" customWidth="1"/>
    <col min="12023" max="12023" width="14.125" style="2" bestFit="1" customWidth="1"/>
    <col min="12024" max="12024" width="9.125" style="2" customWidth="1"/>
    <col min="12025" max="12025" width="52.75" style="2" bestFit="1" customWidth="1"/>
    <col min="12026" max="12026" width="1.625" style="2" customWidth="1"/>
    <col min="12027" max="12029" width="5.625" style="2" customWidth="1"/>
    <col min="12030" max="12030" width="6.25" style="2" customWidth="1"/>
    <col min="12031" max="12031" width="9" style="2"/>
    <col min="12032" max="12032" width="8.25" style="2" bestFit="1" customWidth="1"/>
    <col min="12033" max="12033" width="6.125" style="2" customWidth="1"/>
    <col min="12034" max="12034" width="3.625" style="2" customWidth="1"/>
    <col min="12035" max="12035" width="6.125" style="2" customWidth="1"/>
    <col min="12036" max="12036" width="1.625" style="2" customWidth="1"/>
    <col min="12037" max="12037" width="6.125" style="2" customWidth="1"/>
    <col min="12038" max="12038" width="1.625" style="2" customWidth="1"/>
    <col min="12039" max="12039" width="6.125" style="2" customWidth="1"/>
    <col min="12040" max="12040" width="3.625" style="2" customWidth="1"/>
    <col min="12041" max="12041" width="6.125" style="2" customWidth="1"/>
    <col min="12042" max="12042" width="3.625" style="2" customWidth="1"/>
    <col min="12043" max="12043" width="6.125" style="2" customWidth="1"/>
    <col min="12044" max="12044" width="5.625" style="2" bestFit="1" customWidth="1"/>
    <col min="12045" max="12273" width="9" style="2"/>
    <col min="12274" max="12274" width="1.625" style="2" customWidth="1"/>
    <col min="12275" max="12276" width="6.625" style="2" customWidth="1"/>
    <col min="12277" max="12277" width="1.625" style="2" customWidth="1"/>
    <col min="12278" max="12278" width="4.625" style="2" customWidth="1"/>
    <col min="12279" max="12279" width="14.125" style="2" bestFit="1" customWidth="1"/>
    <col min="12280" max="12280" width="9.125" style="2" customWidth="1"/>
    <col min="12281" max="12281" width="52.75" style="2" bestFit="1" customWidth="1"/>
    <col min="12282" max="12282" width="1.625" style="2" customWidth="1"/>
    <col min="12283" max="12285" width="5.625" style="2" customWidth="1"/>
    <col min="12286" max="12286" width="6.25" style="2" customWidth="1"/>
    <col min="12287" max="12287" width="9" style="2"/>
    <col min="12288" max="12288" width="8.25" style="2" bestFit="1" customWidth="1"/>
    <col min="12289" max="12289" width="6.125" style="2" customWidth="1"/>
    <col min="12290" max="12290" width="3.625" style="2" customWidth="1"/>
    <col min="12291" max="12291" width="6.125" style="2" customWidth="1"/>
    <col min="12292" max="12292" width="1.625" style="2" customWidth="1"/>
    <col min="12293" max="12293" width="6.125" style="2" customWidth="1"/>
    <col min="12294" max="12294" width="1.625" style="2" customWidth="1"/>
    <col min="12295" max="12295" width="6.125" style="2" customWidth="1"/>
    <col min="12296" max="12296" width="3.625" style="2" customWidth="1"/>
    <col min="12297" max="12297" width="6.125" style="2" customWidth="1"/>
    <col min="12298" max="12298" width="3.625" style="2" customWidth="1"/>
    <col min="12299" max="12299" width="6.125" style="2" customWidth="1"/>
    <col min="12300" max="12300" width="5.625" style="2" bestFit="1" customWidth="1"/>
    <col min="12301" max="12529" width="9" style="2"/>
    <col min="12530" max="12530" width="1.625" style="2" customWidth="1"/>
    <col min="12531" max="12532" width="6.625" style="2" customWidth="1"/>
    <col min="12533" max="12533" width="1.625" style="2" customWidth="1"/>
    <col min="12534" max="12534" width="4.625" style="2" customWidth="1"/>
    <col min="12535" max="12535" width="14.125" style="2" bestFit="1" customWidth="1"/>
    <col min="12536" max="12536" width="9.125" style="2" customWidth="1"/>
    <col min="12537" max="12537" width="52.75" style="2" bestFit="1" customWidth="1"/>
    <col min="12538" max="12538" width="1.625" style="2" customWidth="1"/>
    <col min="12539" max="12541" width="5.625" style="2" customWidth="1"/>
    <col min="12542" max="12542" width="6.25" style="2" customWidth="1"/>
    <col min="12543" max="12543" width="9" style="2"/>
    <col min="12544" max="12544" width="8.25" style="2" bestFit="1" customWidth="1"/>
    <col min="12545" max="12545" width="6.125" style="2" customWidth="1"/>
    <col min="12546" max="12546" width="3.625" style="2" customWidth="1"/>
    <col min="12547" max="12547" width="6.125" style="2" customWidth="1"/>
    <col min="12548" max="12548" width="1.625" style="2" customWidth="1"/>
    <col min="12549" max="12549" width="6.125" style="2" customWidth="1"/>
    <col min="12550" max="12550" width="1.625" style="2" customWidth="1"/>
    <col min="12551" max="12551" width="6.125" style="2" customWidth="1"/>
    <col min="12552" max="12552" width="3.625" style="2" customWidth="1"/>
    <col min="12553" max="12553" width="6.125" style="2" customWidth="1"/>
    <col min="12554" max="12554" width="3.625" style="2" customWidth="1"/>
    <col min="12555" max="12555" width="6.125" style="2" customWidth="1"/>
    <col min="12556" max="12556" width="5.625" style="2" bestFit="1" customWidth="1"/>
    <col min="12557" max="12785" width="9" style="2"/>
    <col min="12786" max="12786" width="1.625" style="2" customWidth="1"/>
    <col min="12787" max="12788" width="6.625" style="2" customWidth="1"/>
    <col min="12789" max="12789" width="1.625" style="2" customWidth="1"/>
    <col min="12790" max="12790" width="4.625" style="2" customWidth="1"/>
    <col min="12791" max="12791" width="14.125" style="2" bestFit="1" customWidth="1"/>
    <col min="12792" max="12792" width="9.125" style="2" customWidth="1"/>
    <col min="12793" max="12793" width="52.75" style="2" bestFit="1" customWidth="1"/>
    <col min="12794" max="12794" width="1.625" style="2" customWidth="1"/>
    <col min="12795" max="12797" width="5.625" style="2" customWidth="1"/>
    <col min="12798" max="12798" width="6.25" style="2" customWidth="1"/>
    <col min="12799" max="12799" width="9" style="2"/>
    <col min="12800" max="12800" width="8.25" style="2" bestFit="1" customWidth="1"/>
    <col min="12801" max="12801" width="6.125" style="2" customWidth="1"/>
    <col min="12802" max="12802" width="3.625" style="2" customWidth="1"/>
    <col min="12803" max="12803" width="6.125" style="2" customWidth="1"/>
    <col min="12804" max="12804" width="1.625" style="2" customWidth="1"/>
    <col min="12805" max="12805" width="6.125" style="2" customWidth="1"/>
    <col min="12806" max="12806" width="1.625" style="2" customWidth="1"/>
    <col min="12807" max="12807" width="6.125" style="2" customWidth="1"/>
    <col min="12808" max="12808" width="3.625" style="2" customWidth="1"/>
    <col min="12809" max="12809" width="6.125" style="2" customWidth="1"/>
    <col min="12810" max="12810" width="3.625" style="2" customWidth="1"/>
    <col min="12811" max="12811" width="6.125" style="2" customWidth="1"/>
    <col min="12812" max="12812" width="5.625" style="2" bestFit="1" customWidth="1"/>
    <col min="12813" max="13041" width="9" style="2"/>
    <col min="13042" max="13042" width="1.625" style="2" customWidth="1"/>
    <col min="13043" max="13044" width="6.625" style="2" customWidth="1"/>
    <col min="13045" max="13045" width="1.625" style="2" customWidth="1"/>
    <col min="13046" max="13046" width="4.625" style="2" customWidth="1"/>
    <col min="13047" max="13047" width="14.125" style="2" bestFit="1" customWidth="1"/>
    <col min="13048" max="13048" width="9.125" style="2" customWidth="1"/>
    <col min="13049" max="13049" width="52.75" style="2" bestFit="1" customWidth="1"/>
    <col min="13050" max="13050" width="1.625" style="2" customWidth="1"/>
    <col min="13051" max="13053" width="5.625" style="2" customWidth="1"/>
    <col min="13054" max="13054" width="6.25" style="2" customWidth="1"/>
    <col min="13055" max="13055" width="9" style="2"/>
    <col min="13056" max="13056" width="8.25" style="2" bestFit="1" customWidth="1"/>
    <col min="13057" max="13057" width="6.125" style="2" customWidth="1"/>
    <col min="13058" max="13058" width="3.625" style="2" customWidth="1"/>
    <col min="13059" max="13059" width="6.125" style="2" customWidth="1"/>
    <col min="13060" max="13060" width="1.625" style="2" customWidth="1"/>
    <col min="13061" max="13061" width="6.125" style="2" customWidth="1"/>
    <col min="13062" max="13062" width="1.625" style="2" customWidth="1"/>
    <col min="13063" max="13063" width="6.125" style="2" customWidth="1"/>
    <col min="13064" max="13064" width="3.625" style="2" customWidth="1"/>
    <col min="13065" max="13065" width="6.125" style="2" customWidth="1"/>
    <col min="13066" max="13066" width="3.625" style="2" customWidth="1"/>
    <col min="13067" max="13067" width="6.125" style="2" customWidth="1"/>
    <col min="13068" max="13068" width="5.625" style="2" bestFit="1" customWidth="1"/>
    <col min="13069" max="13297" width="9" style="2"/>
    <col min="13298" max="13298" width="1.625" style="2" customWidth="1"/>
    <col min="13299" max="13300" width="6.625" style="2" customWidth="1"/>
    <col min="13301" max="13301" width="1.625" style="2" customWidth="1"/>
    <col min="13302" max="13302" width="4.625" style="2" customWidth="1"/>
    <col min="13303" max="13303" width="14.125" style="2" bestFit="1" customWidth="1"/>
    <col min="13304" max="13304" width="9.125" style="2" customWidth="1"/>
    <col min="13305" max="13305" width="52.75" style="2" bestFit="1" customWidth="1"/>
    <col min="13306" max="13306" width="1.625" style="2" customWidth="1"/>
    <col min="13307" max="13309" width="5.625" style="2" customWidth="1"/>
    <col min="13310" max="13310" width="6.25" style="2" customWidth="1"/>
    <col min="13311" max="13311" width="9" style="2"/>
    <col min="13312" max="13312" width="8.25" style="2" bestFit="1" customWidth="1"/>
    <col min="13313" max="13313" width="6.125" style="2" customWidth="1"/>
    <col min="13314" max="13314" width="3.625" style="2" customWidth="1"/>
    <col min="13315" max="13315" width="6.125" style="2" customWidth="1"/>
    <col min="13316" max="13316" width="1.625" style="2" customWidth="1"/>
    <col min="13317" max="13317" width="6.125" style="2" customWidth="1"/>
    <col min="13318" max="13318" width="1.625" style="2" customWidth="1"/>
    <col min="13319" max="13319" width="6.125" style="2" customWidth="1"/>
    <col min="13320" max="13320" width="3.625" style="2" customWidth="1"/>
    <col min="13321" max="13321" width="6.125" style="2" customWidth="1"/>
    <col min="13322" max="13322" width="3.625" style="2" customWidth="1"/>
    <col min="13323" max="13323" width="6.125" style="2" customWidth="1"/>
    <col min="13324" max="13324" width="5.625" style="2" bestFit="1" customWidth="1"/>
    <col min="13325" max="13553" width="9" style="2"/>
    <col min="13554" max="13554" width="1.625" style="2" customWidth="1"/>
    <col min="13555" max="13556" width="6.625" style="2" customWidth="1"/>
    <col min="13557" max="13557" width="1.625" style="2" customWidth="1"/>
    <col min="13558" max="13558" width="4.625" style="2" customWidth="1"/>
    <col min="13559" max="13559" width="14.125" style="2" bestFit="1" customWidth="1"/>
    <col min="13560" max="13560" width="9.125" style="2" customWidth="1"/>
    <col min="13561" max="13561" width="52.75" style="2" bestFit="1" customWidth="1"/>
    <col min="13562" max="13562" width="1.625" style="2" customWidth="1"/>
    <col min="13563" max="13565" width="5.625" style="2" customWidth="1"/>
    <col min="13566" max="13566" width="6.25" style="2" customWidth="1"/>
    <col min="13567" max="13567" width="9" style="2"/>
    <col min="13568" max="13568" width="8.25" style="2" bestFit="1" customWidth="1"/>
    <col min="13569" max="13569" width="6.125" style="2" customWidth="1"/>
    <col min="13570" max="13570" width="3.625" style="2" customWidth="1"/>
    <col min="13571" max="13571" width="6.125" style="2" customWidth="1"/>
    <col min="13572" max="13572" width="1.625" style="2" customWidth="1"/>
    <col min="13573" max="13573" width="6.125" style="2" customWidth="1"/>
    <col min="13574" max="13574" width="1.625" style="2" customWidth="1"/>
    <col min="13575" max="13575" width="6.125" style="2" customWidth="1"/>
    <col min="13576" max="13576" width="3.625" style="2" customWidth="1"/>
    <col min="13577" max="13577" width="6.125" style="2" customWidth="1"/>
    <col min="13578" max="13578" width="3.625" style="2" customWidth="1"/>
    <col min="13579" max="13579" width="6.125" style="2" customWidth="1"/>
    <col min="13580" max="13580" width="5.625" style="2" bestFit="1" customWidth="1"/>
    <col min="13581" max="13809" width="9" style="2"/>
    <col min="13810" max="13810" width="1.625" style="2" customWidth="1"/>
    <col min="13811" max="13812" width="6.625" style="2" customWidth="1"/>
    <col min="13813" max="13813" width="1.625" style="2" customWidth="1"/>
    <col min="13814" max="13814" width="4.625" style="2" customWidth="1"/>
    <col min="13815" max="13815" width="14.125" style="2" bestFit="1" customWidth="1"/>
    <col min="13816" max="13816" width="9.125" style="2" customWidth="1"/>
    <col min="13817" max="13817" width="52.75" style="2" bestFit="1" customWidth="1"/>
    <col min="13818" max="13818" width="1.625" style="2" customWidth="1"/>
    <col min="13819" max="13821" width="5.625" style="2" customWidth="1"/>
    <col min="13822" max="13822" width="6.25" style="2" customWidth="1"/>
    <col min="13823" max="13823" width="9" style="2"/>
    <col min="13824" max="13824" width="8.25" style="2" bestFit="1" customWidth="1"/>
    <col min="13825" max="13825" width="6.125" style="2" customWidth="1"/>
    <col min="13826" max="13826" width="3.625" style="2" customWidth="1"/>
    <col min="13827" max="13827" width="6.125" style="2" customWidth="1"/>
    <col min="13828" max="13828" width="1.625" style="2" customWidth="1"/>
    <col min="13829" max="13829" width="6.125" style="2" customWidth="1"/>
    <col min="13830" max="13830" width="1.625" style="2" customWidth="1"/>
    <col min="13831" max="13831" width="6.125" style="2" customWidth="1"/>
    <col min="13832" max="13832" width="3.625" style="2" customWidth="1"/>
    <col min="13833" max="13833" width="6.125" style="2" customWidth="1"/>
    <col min="13834" max="13834" width="3.625" style="2" customWidth="1"/>
    <col min="13835" max="13835" width="6.125" style="2" customWidth="1"/>
    <col min="13836" max="13836" width="5.625" style="2" bestFit="1" customWidth="1"/>
    <col min="13837" max="14065" width="9" style="2"/>
    <col min="14066" max="14066" width="1.625" style="2" customWidth="1"/>
    <col min="14067" max="14068" width="6.625" style="2" customWidth="1"/>
    <col min="14069" max="14069" width="1.625" style="2" customWidth="1"/>
    <col min="14070" max="14070" width="4.625" style="2" customWidth="1"/>
    <col min="14071" max="14071" width="14.125" style="2" bestFit="1" customWidth="1"/>
    <col min="14072" max="14072" width="9.125" style="2" customWidth="1"/>
    <col min="14073" max="14073" width="52.75" style="2" bestFit="1" customWidth="1"/>
    <col min="14074" max="14074" width="1.625" style="2" customWidth="1"/>
    <col min="14075" max="14077" width="5.625" style="2" customWidth="1"/>
    <col min="14078" max="14078" width="6.25" style="2" customWidth="1"/>
    <col min="14079" max="14079" width="9" style="2"/>
    <col min="14080" max="14080" width="8.25" style="2" bestFit="1" customWidth="1"/>
    <col min="14081" max="14081" width="6.125" style="2" customWidth="1"/>
    <col min="14082" max="14082" width="3.625" style="2" customWidth="1"/>
    <col min="14083" max="14083" width="6.125" style="2" customWidth="1"/>
    <col min="14084" max="14084" width="1.625" style="2" customWidth="1"/>
    <col min="14085" max="14085" width="6.125" style="2" customWidth="1"/>
    <col min="14086" max="14086" width="1.625" style="2" customWidth="1"/>
    <col min="14087" max="14087" width="6.125" style="2" customWidth="1"/>
    <col min="14088" max="14088" width="3.625" style="2" customWidth="1"/>
    <col min="14089" max="14089" width="6.125" style="2" customWidth="1"/>
    <col min="14090" max="14090" width="3.625" style="2" customWidth="1"/>
    <col min="14091" max="14091" width="6.125" style="2" customWidth="1"/>
    <col min="14092" max="14092" width="5.625" style="2" bestFit="1" customWidth="1"/>
    <col min="14093" max="14321" width="9" style="2"/>
    <col min="14322" max="14322" width="1.625" style="2" customWidth="1"/>
    <col min="14323" max="14324" width="6.625" style="2" customWidth="1"/>
    <col min="14325" max="14325" width="1.625" style="2" customWidth="1"/>
    <col min="14326" max="14326" width="4.625" style="2" customWidth="1"/>
    <col min="14327" max="14327" width="14.125" style="2" bestFit="1" customWidth="1"/>
    <col min="14328" max="14328" width="9.125" style="2" customWidth="1"/>
    <col min="14329" max="14329" width="52.75" style="2" bestFit="1" customWidth="1"/>
    <col min="14330" max="14330" width="1.625" style="2" customWidth="1"/>
    <col min="14331" max="14333" width="5.625" style="2" customWidth="1"/>
    <col min="14334" max="14334" width="6.25" style="2" customWidth="1"/>
    <col min="14335" max="14335" width="9" style="2"/>
    <col min="14336" max="14336" width="8.25" style="2" bestFit="1" customWidth="1"/>
    <col min="14337" max="14337" width="6.125" style="2" customWidth="1"/>
    <col min="14338" max="14338" width="3.625" style="2" customWidth="1"/>
    <col min="14339" max="14339" width="6.125" style="2" customWidth="1"/>
    <col min="14340" max="14340" width="1.625" style="2" customWidth="1"/>
    <col min="14341" max="14341" width="6.125" style="2" customWidth="1"/>
    <col min="14342" max="14342" width="1.625" style="2" customWidth="1"/>
    <col min="14343" max="14343" width="6.125" style="2" customWidth="1"/>
    <col min="14344" max="14344" width="3.625" style="2" customWidth="1"/>
    <col min="14345" max="14345" width="6.125" style="2" customWidth="1"/>
    <col min="14346" max="14346" width="3.625" style="2" customWidth="1"/>
    <col min="14347" max="14347" width="6.125" style="2" customWidth="1"/>
    <col min="14348" max="14348" width="5.625" style="2" bestFit="1" customWidth="1"/>
    <col min="14349" max="14577" width="9" style="2"/>
    <col min="14578" max="14578" width="1.625" style="2" customWidth="1"/>
    <col min="14579" max="14580" width="6.625" style="2" customWidth="1"/>
    <col min="14581" max="14581" width="1.625" style="2" customWidth="1"/>
    <col min="14582" max="14582" width="4.625" style="2" customWidth="1"/>
    <col min="14583" max="14583" width="14.125" style="2" bestFit="1" customWidth="1"/>
    <col min="14584" max="14584" width="9.125" style="2" customWidth="1"/>
    <col min="14585" max="14585" width="52.75" style="2" bestFit="1" customWidth="1"/>
    <col min="14586" max="14586" width="1.625" style="2" customWidth="1"/>
    <col min="14587" max="14589" width="5.625" style="2" customWidth="1"/>
    <col min="14590" max="14590" width="6.25" style="2" customWidth="1"/>
    <col min="14591" max="14591" width="9" style="2"/>
    <col min="14592" max="14592" width="8.25" style="2" bestFit="1" customWidth="1"/>
    <col min="14593" max="14593" width="6.125" style="2" customWidth="1"/>
    <col min="14594" max="14594" width="3.625" style="2" customWidth="1"/>
    <col min="14595" max="14595" width="6.125" style="2" customWidth="1"/>
    <col min="14596" max="14596" width="1.625" style="2" customWidth="1"/>
    <col min="14597" max="14597" width="6.125" style="2" customWidth="1"/>
    <col min="14598" max="14598" width="1.625" style="2" customWidth="1"/>
    <col min="14599" max="14599" width="6.125" style="2" customWidth="1"/>
    <col min="14600" max="14600" width="3.625" style="2" customWidth="1"/>
    <col min="14601" max="14601" width="6.125" style="2" customWidth="1"/>
    <col min="14602" max="14602" width="3.625" style="2" customWidth="1"/>
    <col min="14603" max="14603" width="6.125" style="2" customWidth="1"/>
    <col min="14604" max="14604" width="5.625" style="2" bestFit="1" customWidth="1"/>
    <col min="14605" max="14833" width="9" style="2"/>
    <col min="14834" max="14834" width="1.625" style="2" customWidth="1"/>
    <col min="14835" max="14836" width="6.625" style="2" customWidth="1"/>
    <col min="14837" max="14837" width="1.625" style="2" customWidth="1"/>
    <col min="14838" max="14838" width="4.625" style="2" customWidth="1"/>
    <col min="14839" max="14839" width="14.125" style="2" bestFit="1" customWidth="1"/>
    <col min="14840" max="14840" width="9.125" style="2" customWidth="1"/>
    <col min="14841" max="14841" width="52.75" style="2" bestFit="1" customWidth="1"/>
    <col min="14842" max="14842" width="1.625" style="2" customWidth="1"/>
    <col min="14843" max="14845" width="5.625" style="2" customWidth="1"/>
    <col min="14846" max="14846" width="6.25" style="2" customWidth="1"/>
    <col min="14847" max="14847" width="9" style="2"/>
    <col min="14848" max="14848" width="8.25" style="2" bestFit="1" customWidth="1"/>
    <col min="14849" max="14849" width="6.125" style="2" customWidth="1"/>
    <col min="14850" max="14850" width="3.625" style="2" customWidth="1"/>
    <col min="14851" max="14851" width="6.125" style="2" customWidth="1"/>
    <col min="14852" max="14852" width="1.625" style="2" customWidth="1"/>
    <col min="14853" max="14853" width="6.125" style="2" customWidth="1"/>
    <col min="14854" max="14854" width="1.625" style="2" customWidth="1"/>
    <col min="14855" max="14855" width="6.125" style="2" customWidth="1"/>
    <col min="14856" max="14856" width="3.625" style="2" customWidth="1"/>
    <col min="14857" max="14857" width="6.125" style="2" customWidth="1"/>
    <col min="14858" max="14858" width="3.625" style="2" customWidth="1"/>
    <col min="14859" max="14859" width="6.125" style="2" customWidth="1"/>
    <col min="14860" max="14860" width="5.625" style="2" bestFit="1" customWidth="1"/>
    <col min="14861" max="15089" width="9" style="2"/>
    <col min="15090" max="15090" width="1.625" style="2" customWidth="1"/>
    <col min="15091" max="15092" width="6.625" style="2" customWidth="1"/>
    <col min="15093" max="15093" width="1.625" style="2" customWidth="1"/>
    <col min="15094" max="15094" width="4.625" style="2" customWidth="1"/>
    <col min="15095" max="15095" width="14.125" style="2" bestFit="1" customWidth="1"/>
    <col min="15096" max="15096" width="9.125" style="2" customWidth="1"/>
    <col min="15097" max="15097" width="52.75" style="2" bestFit="1" customWidth="1"/>
    <col min="15098" max="15098" width="1.625" style="2" customWidth="1"/>
    <col min="15099" max="15101" width="5.625" style="2" customWidth="1"/>
    <col min="15102" max="15102" width="6.25" style="2" customWidth="1"/>
    <col min="15103" max="15103" width="9" style="2"/>
    <col min="15104" max="15104" width="8.25" style="2" bestFit="1" customWidth="1"/>
    <col min="15105" max="15105" width="6.125" style="2" customWidth="1"/>
    <col min="15106" max="15106" width="3.625" style="2" customWidth="1"/>
    <col min="15107" max="15107" width="6.125" style="2" customWidth="1"/>
    <col min="15108" max="15108" width="1.625" style="2" customWidth="1"/>
    <col min="15109" max="15109" width="6.125" style="2" customWidth="1"/>
    <col min="15110" max="15110" width="1.625" style="2" customWidth="1"/>
    <col min="15111" max="15111" width="6.125" style="2" customWidth="1"/>
    <col min="15112" max="15112" width="3.625" style="2" customWidth="1"/>
    <col min="15113" max="15113" width="6.125" style="2" customWidth="1"/>
    <col min="15114" max="15114" width="3.625" style="2" customWidth="1"/>
    <col min="15115" max="15115" width="6.125" style="2" customWidth="1"/>
    <col min="15116" max="15116" width="5.625" style="2" bestFit="1" customWidth="1"/>
    <col min="15117" max="15345" width="9" style="2"/>
    <col min="15346" max="15346" width="1.625" style="2" customWidth="1"/>
    <col min="15347" max="15348" width="6.625" style="2" customWidth="1"/>
    <col min="15349" max="15349" width="1.625" style="2" customWidth="1"/>
    <col min="15350" max="15350" width="4.625" style="2" customWidth="1"/>
    <col min="15351" max="15351" width="14.125" style="2" bestFit="1" customWidth="1"/>
    <col min="15352" max="15352" width="9.125" style="2" customWidth="1"/>
    <col min="15353" max="15353" width="52.75" style="2" bestFit="1" customWidth="1"/>
    <col min="15354" max="15354" width="1.625" style="2" customWidth="1"/>
    <col min="15355" max="15357" width="5.625" style="2" customWidth="1"/>
    <col min="15358" max="15358" width="6.25" style="2" customWidth="1"/>
    <col min="15359" max="15359" width="9" style="2"/>
    <col min="15360" max="15360" width="8.25" style="2" bestFit="1" customWidth="1"/>
    <col min="15361" max="15361" width="6.125" style="2" customWidth="1"/>
    <col min="15362" max="15362" width="3.625" style="2" customWidth="1"/>
    <col min="15363" max="15363" width="6.125" style="2" customWidth="1"/>
    <col min="15364" max="15364" width="1.625" style="2" customWidth="1"/>
    <col min="15365" max="15365" width="6.125" style="2" customWidth="1"/>
    <col min="15366" max="15366" width="1.625" style="2" customWidth="1"/>
    <col min="15367" max="15367" width="6.125" style="2" customWidth="1"/>
    <col min="15368" max="15368" width="3.625" style="2" customWidth="1"/>
    <col min="15369" max="15369" width="6.125" style="2" customWidth="1"/>
    <col min="15370" max="15370" width="3.625" style="2" customWidth="1"/>
    <col min="15371" max="15371" width="6.125" style="2" customWidth="1"/>
    <col min="15372" max="15372" width="5.625" style="2" bestFit="1" customWidth="1"/>
    <col min="15373" max="15601" width="9" style="2"/>
    <col min="15602" max="15602" width="1.625" style="2" customWidth="1"/>
    <col min="15603" max="15604" width="6.625" style="2" customWidth="1"/>
    <col min="15605" max="15605" width="1.625" style="2" customWidth="1"/>
    <col min="15606" max="15606" width="4.625" style="2" customWidth="1"/>
    <col min="15607" max="15607" width="14.125" style="2" bestFit="1" customWidth="1"/>
    <col min="15608" max="15608" width="9.125" style="2" customWidth="1"/>
    <col min="15609" max="15609" width="52.75" style="2" bestFit="1" customWidth="1"/>
    <col min="15610" max="15610" width="1.625" style="2" customWidth="1"/>
    <col min="15611" max="15613" width="5.625" style="2" customWidth="1"/>
    <col min="15614" max="15614" width="6.25" style="2" customWidth="1"/>
    <col min="15615" max="15615" width="9" style="2"/>
    <col min="15616" max="15616" width="8.25" style="2" bestFit="1" customWidth="1"/>
    <col min="15617" max="15617" width="6.125" style="2" customWidth="1"/>
    <col min="15618" max="15618" width="3.625" style="2" customWidth="1"/>
    <col min="15619" max="15619" width="6.125" style="2" customWidth="1"/>
    <col min="15620" max="15620" width="1.625" style="2" customWidth="1"/>
    <col min="15621" max="15621" width="6.125" style="2" customWidth="1"/>
    <col min="15622" max="15622" width="1.625" style="2" customWidth="1"/>
    <col min="15623" max="15623" width="6.125" style="2" customWidth="1"/>
    <col min="15624" max="15624" width="3.625" style="2" customWidth="1"/>
    <col min="15625" max="15625" width="6.125" style="2" customWidth="1"/>
    <col min="15626" max="15626" width="3.625" style="2" customWidth="1"/>
    <col min="15627" max="15627" width="6.125" style="2" customWidth="1"/>
    <col min="15628" max="15628" width="5.625" style="2" bestFit="1" customWidth="1"/>
    <col min="15629" max="15857" width="9" style="2"/>
    <col min="15858" max="15858" width="1.625" style="2" customWidth="1"/>
    <col min="15859" max="15860" width="6.625" style="2" customWidth="1"/>
    <col min="15861" max="15861" width="1.625" style="2" customWidth="1"/>
    <col min="15862" max="15862" width="4.625" style="2" customWidth="1"/>
    <col min="15863" max="15863" width="14.125" style="2" bestFit="1" customWidth="1"/>
    <col min="15864" max="15864" width="9.125" style="2" customWidth="1"/>
    <col min="15865" max="15865" width="52.75" style="2" bestFit="1" customWidth="1"/>
    <col min="15866" max="15866" width="1.625" style="2" customWidth="1"/>
    <col min="15867" max="15869" width="5.625" style="2" customWidth="1"/>
    <col min="15870" max="15870" width="6.25" style="2" customWidth="1"/>
    <col min="15871" max="15871" width="9" style="2"/>
    <col min="15872" max="15872" width="8.25" style="2" bestFit="1" customWidth="1"/>
    <col min="15873" max="15873" width="6.125" style="2" customWidth="1"/>
    <col min="15874" max="15874" width="3.625" style="2" customWidth="1"/>
    <col min="15875" max="15875" width="6.125" style="2" customWidth="1"/>
    <col min="15876" max="15876" width="1.625" style="2" customWidth="1"/>
    <col min="15877" max="15877" width="6.125" style="2" customWidth="1"/>
    <col min="15878" max="15878" width="1.625" style="2" customWidth="1"/>
    <col min="15879" max="15879" width="6.125" style="2" customWidth="1"/>
    <col min="15880" max="15880" width="3.625" style="2" customWidth="1"/>
    <col min="15881" max="15881" width="6.125" style="2" customWidth="1"/>
    <col min="15882" max="15882" width="3.625" style="2" customWidth="1"/>
    <col min="15883" max="15883" width="6.125" style="2" customWidth="1"/>
    <col min="15884" max="15884" width="5.625" style="2" bestFit="1" customWidth="1"/>
    <col min="15885" max="16113" width="9" style="2"/>
    <col min="16114" max="16114" width="1.625" style="2" customWidth="1"/>
    <col min="16115" max="16116" width="6.625" style="2" customWidth="1"/>
    <col min="16117" max="16117" width="1.625" style="2" customWidth="1"/>
    <col min="16118" max="16118" width="4.625" style="2" customWidth="1"/>
    <col min="16119" max="16119" width="14.125" style="2" bestFit="1" customWidth="1"/>
    <col min="16120" max="16120" width="9.125" style="2" customWidth="1"/>
    <col min="16121" max="16121" width="52.75" style="2" bestFit="1" customWidth="1"/>
    <col min="16122" max="16122" width="1.625" style="2" customWidth="1"/>
    <col min="16123" max="16125" width="5.625" style="2" customWidth="1"/>
    <col min="16126" max="16126" width="6.25" style="2" customWidth="1"/>
    <col min="16127" max="16127" width="9" style="2"/>
    <col min="16128" max="16128" width="8.25" style="2" bestFit="1" customWidth="1"/>
    <col min="16129" max="16129" width="6.125" style="2" customWidth="1"/>
    <col min="16130" max="16130" width="3.625" style="2" customWidth="1"/>
    <col min="16131" max="16131" width="6.125" style="2" customWidth="1"/>
    <col min="16132" max="16132" width="1.625" style="2" customWidth="1"/>
    <col min="16133" max="16133" width="6.125" style="2" customWidth="1"/>
    <col min="16134" max="16134" width="1.625" style="2" customWidth="1"/>
    <col min="16135" max="16135" width="6.125" style="2" customWidth="1"/>
    <col min="16136" max="16136" width="3.625" style="2" customWidth="1"/>
    <col min="16137" max="16137" width="6.125" style="2" customWidth="1"/>
    <col min="16138" max="16138" width="3.625" style="2" customWidth="1"/>
    <col min="16139" max="16139" width="6.125" style="2" customWidth="1"/>
    <col min="16140" max="16140" width="5.625" style="2" bestFit="1" customWidth="1"/>
    <col min="16141" max="16384" width="9" style="2"/>
  </cols>
  <sheetData>
    <row r="1" spans="1:13" ht="20.100000000000001" customHeight="1" thickBot="1">
      <c r="A1" s="368" t="s">
        <v>180</v>
      </c>
      <c r="B1" s="369"/>
      <c r="C1" s="369"/>
      <c r="D1" s="369"/>
      <c r="E1" s="369"/>
      <c r="F1" s="369"/>
      <c r="G1" s="370"/>
      <c r="J1" s="3"/>
      <c r="K1" s="4"/>
      <c r="L1" s="4"/>
      <c r="M1" s="4"/>
    </row>
    <row r="2" spans="1:13" ht="29.25" thickBot="1">
      <c r="A2" s="5" t="s">
        <v>299</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387" t="s">
        <v>708</v>
      </c>
      <c r="C8" s="387"/>
      <c r="D8" s="387"/>
      <c r="E8" s="387"/>
      <c r="F8" s="387"/>
      <c r="G8" s="387"/>
      <c r="H8" s="387"/>
    </row>
    <row r="9" spans="1:13" ht="17.25" customHeight="1">
      <c r="A9" s="8"/>
      <c r="B9" s="42" t="s">
        <v>761</v>
      </c>
      <c r="C9" s="9"/>
      <c r="D9" s="9"/>
      <c r="E9" s="9"/>
      <c r="F9" s="8"/>
      <c r="G9" s="8"/>
    </row>
    <row r="10" spans="1:13" ht="17.25" customHeight="1">
      <c r="A10" s="8"/>
      <c r="B10" s="8"/>
      <c r="C10" s="9"/>
      <c r="D10" s="9"/>
      <c r="E10" s="9"/>
      <c r="F10" s="8"/>
      <c r="G10" s="8"/>
    </row>
    <row r="11" spans="1:13" ht="30" customHeight="1">
      <c r="B11" s="371"/>
      <c r="C11" s="372"/>
      <c r="D11" s="372"/>
      <c r="E11" s="372"/>
      <c r="F11" s="373"/>
      <c r="G11" s="380" t="s">
        <v>68</v>
      </c>
      <c r="H11" s="380" t="s">
        <v>69</v>
      </c>
      <c r="I11" s="152"/>
      <c r="J11" s="383" t="s">
        <v>112</v>
      </c>
      <c r="K11" s="417"/>
      <c r="L11" s="417"/>
      <c r="M11" s="418"/>
    </row>
    <row r="12" spans="1:13" ht="31.5" customHeight="1">
      <c r="B12" s="374"/>
      <c r="C12" s="375"/>
      <c r="D12" s="375"/>
      <c r="E12" s="375"/>
      <c r="F12" s="376"/>
      <c r="G12" s="381"/>
      <c r="H12" s="381"/>
      <c r="I12" s="152"/>
      <c r="J12" s="386" t="s">
        <v>313</v>
      </c>
      <c r="K12" s="250"/>
      <c r="L12" s="250"/>
      <c r="M12" s="238"/>
    </row>
    <row r="13" spans="1:13" ht="16.5">
      <c r="B13" s="374"/>
      <c r="C13" s="375"/>
      <c r="D13" s="375"/>
      <c r="E13" s="375"/>
      <c r="F13" s="376"/>
      <c r="G13" s="381"/>
      <c r="H13" s="381"/>
      <c r="I13" s="152"/>
      <c r="J13" s="164">
        <v>20</v>
      </c>
      <c r="K13" s="164">
        <v>30</v>
      </c>
      <c r="L13" s="164">
        <v>40</v>
      </c>
      <c r="M13" s="198" t="s">
        <v>497</v>
      </c>
    </row>
    <row r="14" spans="1:13">
      <c r="B14" s="377"/>
      <c r="C14" s="378"/>
      <c r="D14" s="378"/>
      <c r="E14" s="378"/>
      <c r="F14" s="379"/>
      <c r="G14" s="382"/>
      <c r="H14" s="382"/>
      <c r="I14" s="1"/>
      <c r="J14" s="161" t="s">
        <v>314</v>
      </c>
      <c r="K14" s="161" t="s">
        <v>315</v>
      </c>
      <c r="L14" s="161" t="s">
        <v>316</v>
      </c>
      <c r="M14" s="161" t="s">
        <v>496</v>
      </c>
    </row>
    <row r="15" spans="1:13" ht="20.100000000000001" customHeight="1">
      <c r="A15" s="11"/>
      <c r="B15" s="12"/>
      <c r="C15" s="13"/>
      <c r="D15" s="13"/>
      <c r="E15" s="12"/>
      <c r="F15" s="12"/>
      <c r="G15" s="14"/>
      <c r="H15" s="15"/>
      <c r="I15" s="13"/>
      <c r="J15" s="16"/>
      <c r="K15" s="16"/>
      <c r="L15" s="16"/>
      <c r="M15" s="16"/>
    </row>
    <row r="16" spans="1:13" ht="20.100000000000001" customHeight="1">
      <c r="B16" s="388" t="s">
        <v>113</v>
      </c>
      <c r="C16" s="391" t="s">
        <v>92</v>
      </c>
      <c r="D16" s="392"/>
      <c r="E16" s="392"/>
      <c r="F16" s="393"/>
      <c r="G16" s="165" t="s">
        <v>73</v>
      </c>
      <c r="H16" s="34" t="s">
        <v>93</v>
      </c>
      <c r="I16" s="32"/>
      <c r="J16" s="10" t="s">
        <v>3</v>
      </c>
      <c r="K16" s="10" t="s">
        <v>3</v>
      </c>
      <c r="L16" s="10" t="s">
        <v>3</v>
      </c>
      <c r="M16" s="10" t="s">
        <v>3</v>
      </c>
    </row>
    <row r="17" spans="2:13" ht="20.100000000000001" customHeight="1">
      <c r="B17" s="389"/>
      <c r="C17" s="394"/>
      <c r="D17" s="395"/>
      <c r="E17" s="395"/>
      <c r="F17" s="396"/>
      <c r="G17" s="166" t="s">
        <v>245</v>
      </c>
      <c r="H17" s="34" t="s">
        <v>94</v>
      </c>
      <c r="I17" s="32"/>
      <c r="J17" s="10" t="s">
        <v>3</v>
      </c>
      <c r="K17" s="10" t="s">
        <v>3</v>
      </c>
      <c r="L17" s="10" t="s">
        <v>3</v>
      </c>
      <c r="M17" s="10" t="s">
        <v>3</v>
      </c>
    </row>
    <row r="18" spans="2:13" ht="20.100000000000001" customHeight="1">
      <c r="B18" s="390"/>
      <c r="C18" s="397"/>
      <c r="D18" s="398"/>
      <c r="E18" s="398"/>
      <c r="F18" s="399"/>
      <c r="G18" s="166" t="s">
        <v>321</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88" t="s">
        <v>114</v>
      </c>
      <c r="C20" s="380" t="s">
        <v>96</v>
      </c>
      <c r="D20" s="380"/>
      <c r="E20" s="380"/>
      <c r="F20" s="380"/>
      <c r="G20" s="167" t="s">
        <v>278</v>
      </c>
      <c r="H20" s="26" t="s">
        <v>98</v>
      </c>
      <c r="I20" s="20"/>
      <c r="J20" s="37" t="s">
        <v>3</v>
      </c>
      <c r="K20" s="37" t="s">
        <v>99</v>
      </c>
      <c r="L20" s="37" t="s">
        <v>99</v>
      </c>
      <c r="M20" s="37" t="s">
        <v>99</v>
      </c>
    </row>
    <row r="21" spans="2:13" ht="20.100000000000001" customHeight="1">
      <c r="B21" s="400"/>
      <c r="C21" s="411"/>
      <c r="D21" s="411"/>
      <c r="E21" s="411"/>
      <c r="F21" s="411"/>
      <c r="G21" s="166" t="s">
        <v>329</v>
      </c>
      <c r="H21" s="26" t="s">
        <v>100</v>
      </c>
      <c r="I21" s="20"/>
      <c r="J21" s="37" t="s">
        <v>3</v>
      </c>
      <c r="K21" s="37" t="s">
        <v>3</v>
      </c>
      <c r="L21" s="37" t="s">
        <v>3</v>
      </c>
      <c r="M21" s="10" t="s">
        <v>99</v>
      </c>
    </row>
    <row r="22" spans="2:13" ht="20.100000000000001" customHeight="1">
      <c r="B22" s="400"/>
      <c r="C22" s="411"/>
      <c r="D22" s="411"/>
      <c r="E22" s="411"/>
      <c r="F22" s="411"/>
      <c r="G22" s="166" t="s">
        <v>248</v>
      </c>
      <c r="H22" s="26" t="s">
        <v>101</v>
      </c>
      <c r="I22" s="20"/>
      <c r="J22" s="37" t="s">
        <v>99</v>
      </c>
      <c r="K22" s="37" t="s">
        <v>3</v>
      </c>
      <c r="L22" s="37" t="s">
        <v>3</v>
      </c>
      <c r="M22" s="10" t="s">
        <v>99</v>
      </c>
    </row>
    <row r="23" spans="2:13" ht="20.100000000000001" customHeight="1">
      <c r="B23" s="400"/>
      <c r="C23" s="411"/>
      <c r="D23" s="411"/>
      <c r="E23" s="411"/>
      <c r="F23" s="411"/>
      <c r="G23" s="167" t="s">
        <v>232</v>
      </c>
      <c r="H23" s="21" t="s">
        <v>102</v>
      </c>
      <c r="I23" s="20"/>
      <c r="J23" s="10" t="s">
        <v>99</v>
      </c>
      <c r="K23" s="10" t="s">
        <v>99</v>
      </c>
      <c r="L23" s="10" t="s">
        <v>3</v>
      </c>
      <c r="M23" s="10" t="s">
        <v>99</v>
      </c>
    </row>
    <row r="24" spans="2:13" ht="20.100000000000001" customHeight="1">
      <c r="B24" s="401"/>
      <c r="C24" s="412"/>
      <c r="D24" s="412"/>
      <c r="E24" s="412"/>
      <c r="F24" s="412"/>
      <c r="G24" s="167" t="s">
        <v>455</v>
      </c>
      <c r="H24" s="21" t="s">
        <v>105</v>
      </c>
      <c r="I24" s="20"/>
      <c r="J24" s="10" t="s">
        <v>99</v>
      </c>
      <c r="K24" s="10" t="s">
        <v>99</v>
      </c>
      <c r="L24" s="10" t="s">
        <v>99</v>
      </c>
      <c r="M24" s="10" t="s">
        <v>3</v>
      </c>
    </row>
    <row r="25" spans="2:13" ht="20.100000000000001" customHeight="1">
      <c r="B25" s="38"/>
      <c r="C25" s="15"/>
      <c r="D25" s="17"/>
      <c r="E25" s="15"/>
      <c r="F25" s="15"/>
      <c r="G25" s="171" t="s">
        <v>76</v>
      </c>
      <c r="H25" s="15"/>
      <c r="I25" s="23"/>
      <c r="J25" s="24"/>
      <c r="K25" s="16"/>
      <c r="L25" s="16"/>
      <c r="M25" s="16"/>
    </row>
    <row r="26" spans="2:13" ht="22.5" customHeight="1">
      <c r="B26" s="388" t="s">
        <v>115</v>
      </c>
      <c r="C26" s="402" t="s">
        <v>206</v>
      </c>
      <c r="D26" s="17"/>
      <c r="E26" s="405" t="s">
        <v>234</v>
      </c>
      <c r="F26" s="406" t="s">
        <v>207</v>
      </c>
      <c r="G26" s="168" t="s">
        <v>73</v>
      </c>
      <c r="H26" s="19" t="s">
        <v>208</v>
      </c>
      <c r="I26" s="20"/>
      <c r="J26" s="10" t="s">
        <v>3</v>
      </c>
      <c r="K26" s="10" t="s">
        <v>3</v>
      </c>
      <c r="L26" s="10" t="s">
        <v>3</v>
      </c>
      <c r="M26" s="10" t="s">
        <v>3</v>
      </c>
    </row>
    <row r="27" spans="2:13" ht="22.5" customHeight="1">
      <c r="B27" s="400"/>
      <c r="C27" s="403"/>
      <c r="D27" s="17"/>
      <c r="E27" s="405"/>
      <c r="F27" s="407"/>
      <c r="G27" s="168" t="s">
        <v>325</v>
      </c>
      <c r="H27" s="19" t="s">
        <v>209</v>
      </c>
      <c r="I27" s="20"/>
      <c r="J27" s="10" t="s">
        <v>3</v>
      </c>
      <c r="K27" s="10" t="s">
        <v>3</v>
      </c>
      <c r="L27" s="10" t="s">
        <v>3</v>
      </c>
      <c r="M27" s="10" t="s">
        <v>3</v>
      </c>
    </row>
    <row r="28" spans="2:13" ht="22.5" customHeight="1">
      <c r="B28" s="401"/>
      <c r="C28" s="404"/>
      <c r="D28" s="17"/>
      <c r="E28" s="405"/>
      <c r="F28" s="407"/>
      <c r="G28" s="167" t="s">
        <v>326</v>
      </c>
      <c r="H28" s="19" t="s">
        <v>210</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88" t="s">
        <v>205</v>
      </c>
      <c r="C30" s="408" t="s">
        <v>70</v>
      </c>
      <c r="D30" s="17"/>
      <c r="E30" s="405" t="s">
        <v>235</v>
      </c>
      <c r="F30" s="380" t="s">
        <v>211</v>
      </c>
      <c r="G30" s="168" t="s">
        <v>73</v>
      </c>
      <c r="H30" s="19" t="s">
        <v>212</v>
      </c>
      <c r="I30" s="20"/>
      <c r="J30" s="10" t="s">
        <v>3</v>
      </c>
      <c r="K30" s="10" t="s">
        <v>3</v>
      </c>
      <c r="L30" s="10" t="s">
        <v>3</v>
      </c>
      <c r="M30" s="10" t="s">
        <v>3</v>
      </c>
    </row>
    <row r="31" spans="2:13" ht="20.100000000000001" customHeight="1">
      <c r="B31" s="389"/>
      <c r="C31" s="409"/>
      <c r="D31" s="17"/>
      <c r="E31" s="405"/>
      <c r="F31" s="411"/>
      <c r="G31" s="167" t="s">
        <v>279</v>
      </c>
      <c r="H31" s="19" t="s">
        <v>213</v>
      </c>
      <c r="I31" s="20"/>
      <c r="J31" s="10" t="s">
        <v>3</v>
      </c>
      <c r="K31" s="10" t="s">
        <v>3</v>
      </c>
      <c r="L31" s="10" t="s">
        <v>3</v>
      </c>
      <c r="M31" s="10" t="s">
        <v>3</v>
      </c>
    </row>
    <row r="32" spans="2:13" ht="20.100000000000001" customHeight="1">
      <c r="B32" s="389"/>
      <c r="C32" s="409"/>
      <c r="D32" s="17"/>
      <c r="E32" s="405"/>
      <c r="F32" s="411"/>
      <c r="G32" s="167" t="s">
        <v>327</v>
      </c>
      <c r="H32" s="19" t="s">
        <v>214</v>
      </c>
      <c r="I32" s="20"/>
      <c r="J32" s="10" t="s">
        <v>3</v>
      </c>
      <c r="K32" s="10" t="s">
        <v>3</v>
      </c>
      <c r="L32" s="10" t="s">
        <v>3</v>
      </c>
      <c r="M32" s="10" t="s">
        <v>3</v>
      </c>
    </row>
    <row r="33" spans="2:13" ht="20.100000000000001" customHeight="1">
      <c r="B33" s="389"/>
      <c r="C33" s="409"/>
      <c r="D33" s="17"/>
      <c r="E33" s="405"/>
      <c r="F33" s="411"/>
      <c r="G33" s="167" t="s">
        <v>328</v>
      </c>
      <c r="H33" s="19" t="s">
        <v>215</v>
      </c>
      <c r="I33" s="20"/>
      <c r="J33" s="10" t="s">
        <v>99</v>
      </c>
      <c r="K33" s="10" t="s">
        <v>3</v>
      </c>
      <c r="L33" s="10" t="s">
        <v>3</v>
      </c>
      <c r="M33" s="10" t="s">
        <v>3</v>
      </c>
    </row>
    <row r="34" spans="2:13" ht="20.100000000000001" customHeight="1">
      <c r="B34" s="389"/>
      <c r="C34" s="409"/>
      <c r="D34" s="17"/>
      <c r="E34" s="405"/>
      <c r="F34" s="411"/>
      <c r="G34" s="168" t="s">
        <v>325</v>
      </c>
      <c r="H34" s="19" t="s">
        <v>216</v>
      </c>
      <c r="I34" s="20"/>
      <c r="J34" s="10" t="s">
        <v>3</v>
      </c>
      <c r="K34" s="10" t="s">
        <v>99</v>
      </c>
      <c r="L34" s="10" t="s">
        <v>99</v>
      </c>
      <c r="M34" s="10" t="s">
        <v>99</v>
      </c>
    </row>
    <row r="35" spans="2:13" ht="20.100000000000001" customHeight="1">
      <c r="B35" s="389"/>
      <c r="C35" s="409"/>
      <c r="D35" s="17"/>
      <c r="E35" s="405"/>
      <c r="F35" s="412"/>
      <c r="G35" s="167" t="s">
        <v>280</v>
      </c>
      <c r="H35" s="19" t="s">
        <v>217</v>
      </c>
      <c r="I35" s="20"/>
      <c r="J35" s="10" t="s">
        <v>3</v>
      </c>
      <c r="K35" s="10" t="s">
        <v>99</v>
      </c>
      <c r="L35" s="10" t="s">
        <v>99</v>
      </c>
      <c r="M35" s="10" t="s">
        <v>99</v>
      </c>
    </row>
    <row r="36" spans="2:13" ht="20.100000000000001" customHeight="1">
      <c r="B36" s="389"/>
      <c r="C36" s="409"/>
      <c r="D36" s="17"/>
      <c r="E36" s="22"/>
      <c r="F36" s="22"/>
      <c r="G36" s="171" t="s">
        <v>76</v>
      </c>
      <c r="H36" s="22"/>
      <c r="I36" s="23"/>
      <c r="J36" s="24"/>
      <c r="K36" s="25"/>
      <c r="L36" s="25"/>
      <c r="M36" s="25"/>
    </row>
    <row r="37" spans="2:13" ht="20.100000000000001" customHeight="1">
      <c r="B37" s="389"/>
      <c r="C37" s="409"/>
      <c r="D37" s="17"/>
      <c r="E37" s="405" t="s">
        <v>82</v>
      </c>
      <c r="F37" s="380" t="s">
        <v>218</v>
      </c>
      <c r="G37" s="168" t="s">
        <v>73</v>
      </c>
      <c r="H37" s="19" t="s">
        <v>219</v>
      </c>
      <c r="I37" s="20"/>
      <c r="J37" s="10" t="s">
        <v>3</v>
      </c>
      <c r="K37" s="10" t="s">
        <v>3</v>
      </c>
      <c r="L37" s="10" t="s">
        <v>3</v>
      </c>
      <c r="M37" s="10" t="s">
        <v>3</v>
      </c>
    </row>
    <row r="38" spans="2:13" ht="20.100000000000001" customHeight="1">
      <c r="B38" s="389"/>
      <c r="C38" s="409"/>
      <c r="D38" s="17"/>
      <c r="E38" s="405"/>
      <c r="F38" s="411"/>
      <c r="G38" s="415" t="s">
        <v>290</v>
      </c>
      <c r="H38" s="19" t="s">
        <v>220</v>
      </c>
      <c r="I38" s="20"/>
      <c r="J38" s="10" t="s">
        <v>3</v>
      </c>
      <c r="K38" s="10" t="s">
        <v>99</v>
      </c>
      <c r="L38" s="10" t="s">
        <v>99</v>
      </c>
      <c r="M38" s="10" t="s">
        <v>99</v>
      </c>
    </row>
    <row r="39" spans="2:13" ht="20.100000000000001" customHeight="1">
      <c r="B39" s="389"/>
      <c r="C39" s="409"/>
      <c r="D39" s="17"/>
      <c r="E39" s="405"/>
      <c r="F39" s="411"/>
      <c r="G39" s="416"/>
      <c r="H39" s="19" t="s">
        <v>221</v>
      </c>
      <c r="I39" s="20"/>
      <c r="J39" s="10" t="s">
        <v>99</v>
      </c>
      <c r="K39" s="10" t="s">
        <v>3</v>
      </c>
      <c r="L39" s="10" t="s">
        <v>3</v>
      </c>
      <c r="M39" s="10" t="s">
        <v>3</v>
      </c>
    </row>
    <row r="40" spans="2:13" ht="20.100000000000001" customHeight="1">
      <c r="B40" s="389"/>
      <c r="C40" s="409"/>
      <c r="D40" s="17"/>
      <c r="E40" s="405"/>
      <c r="F40" s="412"/>
      <c r="G40" s="167" t="s">
        <v>291</v>
      </c>
      <c r="H40" s="19" t="s">
        <v>222</v>
      </c>
      <c r="I40" s="20"/>
      <c r="J40" s="10" t="s">
        <v>99</v>
      </c>
      <c r="K40" s="10" t="s">
        <v>3</v>
      </c>
      <c r="L40" s="10" t="s">
        <v>3</v>
      </c>
      <c r="M40" s="10" t="s">
        <v>3</v>
      </c>
    </row>
    <row r="41" spans="2:13" ht="20.100000000000001" customHeight="1">
      <c r="B41" s="389"/>
      <c r="C41" s="409"/>
      <c r="D41" s="17"/>
      <c r="E41" s="22"/>
      <c r="F41" s="22"/>
      <c r="G41" s="171" t="s">
        <v>76</v>
      </c>
      <c r="H41" s="22"/>
      <c r="I41" s="23"/>
      <c r="J41" s="24"/>
      <c r="K41" s="25"/>
      <c r="L41" s="25"/>
      <c r="M41" s="25"/>
    </row>
    <row r="42" spans="2:13" ht="20.100000000000001" customHeight="1">
      <c r="B42" s="389"/>
      <c r="C42" s="409"/>
      <c r="D42" s="17"/>
      <c r="E42" s="413" t="s">
        <v>86</v>
      </c>
      <c r="F42" s="413" t="s">
        <v>701</v>
      </c>
      <c r="G42" s="213" t="s">
        <v>73</v>
      </c>
      <c r="H42" s="214" t="s">
        <v>703</v>
      </c>
      <c r="I42" s="23"/>
      <c r="J42" s="10" t="s">
        <v>3</v>
      </c>
      <c r="K42" s="10" t="s">
        <v>3</v>
      </c>
      <c r="L42" s="10" t="s">
        <v>3</v>
      </c>
      <c r="M42" s="10" t="s">
        <v>99</v>
      </c>
    </row>
    <row r="43" spans="2:13" ht="20.100000000000001" customHeight="1">
      <c r="B43" s="389"/>
      <c r="C43" s="409"/>
      <c r="D43" s="17"/>
      <c r="E43" s="414"/>
      <c r="F43" s="414"/>
      <c r="G43" s="215" t="s">
        <v>358</v>
      </c>
      <c r="H43" s="214" t="s">
        <v>702</v>
      </c>
      <c r="I43" s="23"/>
      <c r="J43" s="10" t="s">
        <v>3</v>
      </c>
      <c r="K43" s="10" t="s">
        <v>3</v>
      </c>
      <c r="L43" s="10" t="s">
        <v>3</v>
      </c>
      <c r="M43" s="10" t="s">
        <v>99</v>
      </c>
    </row>
    <row r="44" spans="2:13" ht="20.100000000000001" customHeight="1">
      <c r="B44" s="389"/>
      <c r="C44" s="409"/>
      <c r="D44" s="17"/>
      <c r="E44" s="22"/>
      <c r="F44" s="22"/>
      <c r="G44" s="171" t="s">
        <v>76</v>
      </c>
      <c r="H44" s="22"/>
      <c r="I44" s="23"/>
      <c r="J44" s="24"/>
      <c r="K44" s="25"/>
      <c r="L44" s="25"/>
      <c r="M44" s="25"/>
    </row>
    <row r="45" spans="2:13" ht="20.100000000000001" customHeight="1">
      <c r="B45" s="389"/>
      <c r="C45" s="409"/>
      <c r="E45" s="408" t="s">
        <v>223</v>
      </c>
      <c r="F45" s="380" t="s">
        <v>224</v>
      </c>
      <c r="G45" s="168" t="s">
        <v>73</v>
      </c>
      <c r="H45" s="27" t="s">
        <v>225</v>
      </c>
      <c r="J45" s="10" t="s">
        <v>3</v>
      </c>
      <c r="K45" s="10" t="s">
        <v>3</v>
      </c>
      <c r="L45" s="10" t="s">
        <v>3</v>
      </c>
      <c r="M45" s="10" t="s">
        <v>3</v>
      </c>
    </row>
    <row r="46" spans="2:13" ht="20.100000000000001" customHeight="1">
      <c r="B46" s="389"/>
      <c r="C46" s="409"/>
      <c r="E46" s="410"/>
      <c r="F46" s="412"/>
      <c r="G46" s="169" t="s">
        <v>226</v>
      </c>
      <c r="H46" s="28" t="s">
        <v>227</v>
      </c>
      <c r="J46" s="10" t="s">
        <v>3</v>
      </c>
      <c r="K46" s="10" t="s">
        <v>3</v>
      </c>
      <c r="L46" s="10" t="s">
        <v>3</v>
      </c>
      <c r="M46" s="10" t="s">
        <v>3</v>
      </c>
    </row>
    <row r="47" spans="2:13" ht="20.100000000000001" customHeight="1">
      <c r="B47" s="389"/>
      <c r="C47" s="409"/>
      <c r="E47" s="14"/>
      <c r="F47" s="14"/>
      <c r="G47" s="171" t="s">
        <v>76</v>
      </c>
      <c r="H47" s="14"/>
      <c r="J47" s="46"/>
      <c r="K47" s="46"/>
      <c r="L47" s="46"/>
      <c r="M47" s="46"/>
    </row>
    <row r="48" spans="2:13" ht="20.100000000000001" customHeight="1">
      <c r="B48" s="389"/>
      <c r="C48" s="409"/>
      <c r="E48" s="405" t="s">
        <v>276</v>
      </c>
      <c r="F48" s="407" t="s">
        <v>228</v>
      </c>
      <c r="G48" s="168" t="s">
        <v>73</v>
      </c>
      <c r="H48" s="27" t="s">
        <v>229</v>
      </c>
      <c r="J48" s="10" t="s">
        <v>3</v>
      </c>
      <c r="K48" s="10" t="s">
        <v>3</v>
      </c>
      <c r="L48" s="10" t="s">
        <v>3</v>
      </c>
      <c r="M48" s="10" t="s">
        <v>3</v>
      </c>
    </row>
    <row r="49" spans="2:15" ht="20.100000000000001" customHeight="1">
      <c r="B49" s="390"/>
      <c r="C49" s="410"/>
      <c r="E49" s="405"/>
      <c r="F49" s="407"/>
      <c r="G49" s="170" t="s">
        <v>366</v>
      </c>
      <c r="H49" s="27" t="s">
        <v>230</v>
      </c>
      <c r="J49" s="10" t="s">
        <v>4</v>
      </c>
      <c r="K49" s="10" t="s">
        <v>4</v>
      </c>
      <c r="L49" s="10" t="s">
        <v>4</v>
      </c>
      <c r="M49" s="10" t="s">
        <v>4</v>
      </c>
    </row>
    <row r="50" spans="2:15">
      <c r="B50" s="29"/>
      <c r="C50" s="17"/>
      <c r="E50" s="31" t="s">
        <v>307</v>
      </c>
      <c r="F50" s="121"/>
      <c r="G50" s="139"/>
      <c r="H50" s="31"/>
      <c r="I50" s="122"/>
      <c r="J50" s="120" t="s">
        <v>148</v>
      </c>
      <c r="K50" s="121"/>
      <c r="L50" s="121"/>
      <c r="M50" s="121"/>
      <c r="N50" s="121"/>
      <c r="O50" s="121"/>
    </row>
    <row r="51" spans="2:15">
      <c r="B51" s="29"/>
      <c r="C51" s="17"/>
      <c r="E51" s="138"/>
      <c r="F51" s="121"/>
      <c r="G51" s="139"/>
      <c r="H51" s="31"/>
      <c r="I51" s="122"/>
      <c r="J51" s="120" t="s">
        <v>308</v>
      </c>
      <c r="K51" s="121"/>
      <c r="L51" s="121"/>
      <c r="M51" s="121"/>
      <c r="N51" s="121"/>
      <c r="O51" s="121"/>
    </row>
    <row r="52" spans="2:15" ht="20.100000000000001" customHeight="1" thickBot="1"/>
    <row r="53" spans="2:15" ht="20.100000000000001" customHeight="1" thickTop="1">
      <c r="B53" s="136"/>
      <c r="C53" s="136"/>
      <c r="D53" s="136"/>
      <c r="E53" s="136"/>
      <c r="F53" s="136"/>
      <c r="G53" s="136"/>
      <c r="H53" s="136"/>
      <c r="I53" s="136"/>
      <c r="J53" s="136"/>
      <c r="K53" s="136"/>
      <c r="L53" s="136"/>
      <c r="M53" s="136"/>
      <c r="N53" s="136"/>
    </row>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28">
    <mergeCell ref="A1:G1"/>
    <mergeCell ref="J11:M11"/>
    <mergeCell ref="J12:M12"/>
    <mergeCell ref="B11:F14"/>
    <mergeCell ref="G11:G14"/>
    <mergeCell ref="H11:H14"/>
    <mergeCell ref="B8:H8"/>
    <mergeCell ref="B16:B18"/>
    <mergeCell ref="C16:F18"/>
    <mergeCell ref="B26:B28"/>
    <mergeCell ref="C26:C28"/>
    <mergeCell ref="E26:E28"/>
    <mergeCell ref="F26:F28"/>
    <mergeCell ref="B20:B24"/>
    <mergeCell ref="C20:F24"/>
    <mergeCell ref="B30:B49"/>
    <mergeCell ref="C30:C49"/>
    <mergeCell ref="E30:E35"/>
    <mergeCell ref="F30:F35"/>
    <mergeCell ref="E37:E40"/>
    <mergeCell ref="F37:F40"/>
    <mergeCell ref="G38:G39"/>
    <mergeCell ref="E45:E46"/>
    <mergeCell ref="F45:F46"/>
    <mergeCell ref="E48:E49"/>
    <mergeCell ref="F48:F49"/>
    <mergeCell ref="E42:E43"/>
    <mergeCell ref="F42:F43"/>
  </mergeCells>
  <phoneticPr fontId="1"/>
  <hyperlinks>
    <hyperlink ref="A1:G1" location="_マイクロミストセパレータAFD" display="製品対象リストへ戻る" xr:uid="{00000000-0004-0000-0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3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9522E-627E-40A1-87B5-BF085E50DF03}">
  <sheetPr>
    <tabColor rgb="FF00B0F0"/>
  </sheetPr>
  <dimension ref="A1:V76"/>
  <sheetViews>
    <sheetView showGridLines="0" zoomScaleNormal="100" zoomScaleSheetLayoutView="100" workbookViewId="0">
      <selection activeCell="H46" sqref="H46"/>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3" width="8.875" style="2" customWidth="1"/>
    <col min="14" max="14" width="3.125" style="2" customWidth="1"/>
    <col min="15" max="15" width="9" style="2"/>
    <col min="16" max="16" width="10" style="2" bestFit="1" customWidth="1"/>
    <col min="17" max="235" width="9" style="2"/>
    <col min="236" max="236" width="1.625" style="2" customWidth="1"/>
    <col min="237" max="238" width="6.625" style="2" customWidth="1"/>
    <col min="239" max="239" width="1.625" style="2" customWidth="1"/>
    <col min="240" max="240" width="4.625" style="2" customWidth="1"/>
    <col min="241" max="241" width="14.125" style="2" bestFit="1" customWidth="1"/>
    <col min="242" max="242" width="9.125" style="2" customWidth="1"/>
    <col min="243" max="243" width="52.75" style="2" bestFit="1" customWidth="1"/>
    <col min="244" max="244" width="1.625" style="2" customWidth="1"/>
    <col min="245" max="249" width="5.625" style="2" customWidth="1"/>
    <col min="250" max="250" width="3.5" style="2" customWidth="1"/>
    <col min="251" max="251" width="9" style="2"/>
    <col min="252" max="252" width="6" style="2" bestFit="1" customWidth="1"/>
    <col min="253" max="253" width="6.125" style="2" customWidth="1"/>
    <col min="254" max="254" width="3.625" style="2" customWidth="1"/>
    <col min="255" max="255" width="6.125" style="2" customWidth="1"/>
    <col min="256" max="256" width="1.625" style="2" customWidth="1"/>
    <col min="257" max="257" width="6.125" style="2" customWidth="1"/>
    <col min="258" max="258" width="1.625" style="2" customWidth="1"/>
    <col min="259" max="259" width="6.125" style="2" customWidth="1"/>
    <col min="260" max="260" width="3.625" style="2" customWidth="1"/>
    <col min="261" max="261" width="6.125" style="2" customWidth="1"/>
    <col min="262" max="262" width="5.625" style="2" bestFit="1" customWidth="1"/>
    <col min="263" max="491" width="9" style="2"/>
    <col min="492" max="492" width="1.625" style="2" customWidth="1"/>
    <col min="493" max="494" width="6.625" style="2" customWidth="1"/>
    <col min="495" max="495" width="1.625" style="2" customWidth="1"/>
    <col min="496" max="496" width="4.625" style="2" customWidth="1"/>
    <col min="497" max="497" width="14.125" style="2" bestFit="1" customWidth="1"/>
    <col min="498" max="498" width="9.125" style="2" customWidth="1"/>
    <col min="499" max="499" width="52.75" style="2" bestFit="1" customWidth="1"/>
    <col min="500" max="500" width="1.625" style="2" customWidth="1"/>
    <col min="501" max="505" width="5.625" style="2" customWidth="1"/>
    <col min="506" max="506" width="3.5" style="2" customWidth="1"/>
    <col min="507" max="507" width="9" style="2"/>
    <col min="508" max="508" width="6" style="2" bestFit="1" customWidth="1"/>
    <col min="509" max="509" width="6.125" style="2" customWidth="1"/>
    <col min="510" max="510" width="3.625" style="2" customWidth="1"/>
    <col min="511" max="511" width="6.125" style="2" customWidth="1"/>
    <col min="512" max="512" width="1.625" style="2" customWidth="1"/>
    <col min="513" max="513" width="6.125" style="2" customWidth="1"/>
    <col min="514" max="514" width="1.625" style="2" customWidth="1"/>
    <col min="515" max="515" width="6.125" style="2" customWidth="1"/>
    <col min="516" max="516" width="3.625" style="2" customWidth="1"/>
    <col min="517" max="517" width="6.125" style="2" customWidth="1"/>
    <col min="518" max="518" width="5.625" style="2" bestFit="1" customWidth="1"/>
    <col min="519" max="747" width="9" style="2"/>
    <col min="748" max="748" width="1.625" style="2" customWidth="1"/>
    <col min="749" max="750" width="6.625" style="2" customWidth="1"/>
    <col min="751" max="751" width="1.625" style="2" customWidth="1"/>
    <col min="752" max="752" width="4.625" style="2" customWidth="1"/>
    <col min="753" max="753" width="14.125" style="2" bestFit="1" customWidth="1"/>
    <col min="754" max="754" width="9.125" style="2" customWidth="1"/>
    <col min="755" max="755" width="52.75" style="2" bestFit="1" customWidth="1"/>
    <col min="756" max="756" width="1.625" style="2" customWidth="1"/>
    <col min="757" max="761" width="5.625" style="2" customWidth="1"/>
    <col min="762" max="762" width="3.5" style="2" customWidth="1"/>
    <col min="763" max="763" width="9" style="2"/>
    <col min="764" max="764" width="6" style="2" bestFit="1" customWidth="1"/>
    <col min="765" max="765" width="6.125" style="2" customWidth="1"/>
    <col min="766" max="766" width="3.625" style="2" customWidth="1"/>
    <col min="767" max="767" width="6.125" style="2" customWidth="1"/>
    <col min="768" max="768" width="1.625" style="2" customWidth="1"/>
    <col min="769" max="769" width="6.125" style="2" customWidth="1"/>
    <col min="770" max="770" width="1.625" style="2" customWidth="1"/>
    <col min="771" max="771" width="6.125" style="2" customWidth="1"/>
    <col min="772" max="772" width="3.625" style="2" customWidth="1"/>
    <col min="773" max="773" width="6.125" style="2" customWidth="1"/>
    <col min="774" max="774" width="5.625" style="2" bestFit="1" customWidth="1"/>
    <col min="775" max="1003" width="9" style="2"/>
    <col min="1004" max="1004" width="1.625" style="2" customWidth="1"/>
    <col min="1005" max="1006" width="6.625" style="2" customWidth="1"/>
    <col min="1007" max="1007" width="1.625" style="2" customWidth="1"/>
    <col min="1008" max="1008" width="4.625" style="2" customWidth="1"/>
    <col min="1009" max="1009" width="14.125" style="2" bestFit="1" customWidth="1"/>
    <col min="1010" max="1010" width="9.125" style="2" customWidth="1"/>
    <col min="1011" max="1011" width="52.75" style="2" bestFit="1" customWidth="1"/>
    <col min="1012" max="1012" width="1.625" style="2" customWidth="1"/>
    <col min="1013" max="1017" width="5.625" style="2" customWidth="1"/>
    <col min="1018" max="1018" width="3.5" style="2" customWidth="1"/>
    <col min="1019" max="1019" width="9" style="2"/>
    <col min="1020" max="1020" width="6" style="2" bestFit="1" customWidth="1"/>
    <col min="1021" max="1021" width="6.125" style="2" customWidth="1"/>
    <col min="1022" max="1022" width="3.625" style="2" customWidth="1"/>
    <col min="1023" max="1023" width="6.125" style="2" customWidth="1"/>
    <col min="1024" max="1024" width="1.625" style="2" customWidth="1"/>
    <col min="1025" max="1025" width="6.125" style="2" customWidth="1"/>
    <col min="1026" max="1026" width="1.625" style="2" customWidth="1"/>
    <col min="1027" max="1027" width="6.125" style="2" customWidth="1"/>
    <col min="1028" max="1028" width="3.625" style="2" customWidth="1"/>
    <col min="1029" max="1029" width="6.125" style="2" customWidth="1"/>
    <col min="1030" max="1030" width="5.625" style="2" bestFit="1" customWidth="1"/>
    <col min="1031" max="1259" width="9" style="2"/>
    <col min="1260" max="1260" width="1.625" style="2" customWidth="1"/>
    <col min="1261" max="1262" width="6.625" style="2" customWidth="1"/>
    <col min="1263" max="1263" width="1.625" style="2" customWidth="1"/>
    <col min="1264" max="1264" width="4.625" style="2" customWidth="1"/>
    <col min="1265" max="1265" width="14.125" style="2" bestFit="1" customWidth="1"/>
    <col min="1266" max="1266" width="9.125" style="2" customWidth="1"/>
    <col min="1267" max="1267" width="52.75" style="2" bestFit="1" customWidth="1"/>
    <col min="1268" max="1268" width="1.625" style="2" customWidth="1"/>
    <col min="1269" max="1273" width="5.625" style="2" customWidth="1"/>
    <col min="1274" max="1274" width="3.5" style="2" customWidth="1"/>
    <col min="1275" max="1275" width="9" style="2"/>
    <col min="1276" max="1276" width="6" style="2" bestFit="1" customWidth="1"/>
    <col min="1277" max="1277" width="6.125" style="2" customWidth="1"/>
    <col min="1278" max="1278" width="3.625" style="2" customWidth="1"/>
    <col min="1279" max="1279" width="6.125" style="2" customWidth="1"/>
    <col min="1280" max="1280" width="1.625" style="2" customWidth="1"/>
    <col min="1281" max="1281" width="6.125" style="2" customWidth="1"/>
    <col min="1282" max="1282" width="1.625" style="2" customWidth="1"/>
    <col min="1283" max="1283" width="6.125" style="2" customWidth="1"/>
    <col min="1284" max="1284" width="3.625" style="2" customWidth="1"/>
    <col min="1285" max="1285" width="6.125" style="2" customWidth="1"/>
    <col min="1286" max="1286" width="5.625" style="2" bestFit="1" customWidth="1"/>
    <col min="1287" max="1515" width="9" style="2"/>
    <col min="1516" max="1516" width="1.625" style="2" customWidth="1"/>
    <col min="1517" max="1518" width="6.625" style="2" customWidth="1"/>
    <col min="1519" max="1519" width="1.625" style="2" customWidth="1"/>
    <col min="1520" max="1520" width="4.625" style="2" customWidth="1"/>
    <col min="1521" max="1521" width="14.125" style="2" bestFit="1" customWidth="1"/>
    <col min="1522" max="1522" width="9.125" style="2" customWidth="1"/>
    <col min="1523" max="1523" width="52.75" style="2" bestFit="1" customWidth="1"/>
    <col min="1524" max="1524" width="1.625" style="2" customWidth="1"/>
    <col min="1525" max="1529" width="5.625" style="2" customWidth="1"/>
    <col min="1530" max="1530" width="3.5" style="2" customWidth="1"/>
    <col min="1531" max="1531" width="9" style="2"/>
    <col min="1532" max="1532" width="6" style="2" bestFit="1" customWidth="1"/>
    <col min="1533" max="1533" width="6.125" style="2" customWidth="1"/>
    <col min="1534" max="1534" width="3.625" style="2" customWidth="1"/>
    <col min="1535" max="1535" width="6.125" style="2" customWidth="1"/>
    <col min="1536" max="1536" width="1.625" style="2" customWidth="1"/>
    <col min="1537" max="1537" width="6.125" style="2" customWidth="1"/>
    <col min="1538" max="1538" width="1.625" style="2" customWidth="1"/>
    <col min="1539" max="1539" width="6.125" style="2" customWidth="1"/>
    <col min="1540" max="1540" width="3.625" style="2" customWidth="1"/>
    <col min="1541" max="1541" width="6.125" style="2" customWidth="1"/>
    <col min="1542" max="1542" width="5.625" style="2" bestFit="1" customWidth="1"/>
    <col min="1543" max="1771" width="9" style="2"/>
    <col min="1772" max="1772" width="1.625" style="2" customWidth="1"/>
    <col min="1773" max="1774" width="6.625" style="2" customWidth="1"/>
    <col min="1775" max="1775" width="1.625" style="2" customWidth="1"/>
    <col min="1776" max="1776" width="4.625" style="2" customWidth="1"/>
    <col min="1777" max="1777" width="14.125" style="2" bestFit="1" customWidth="1"/>
    <col min="1778" max="1778" width="9.125" style="2" customWidth="1"/>
    <col min="1779" max="1779" width="52.75" style="2" bestFit="1" customWidth="1"/>
    <col min="1780" max="1780" width="1.625" style="2" customWidth="1"/>
    <col min="1781" max="1785" width="5.625" style="2" customWidth="1"/>
    <col min="1786" max="1786" width="3.5" style="2" customWidth="1"/>
    <col min="1787" max="1787" width="9" style="2"/>
    <col min="1788" max="1788" width="6" style="2" bestFit="1" customWidth="1"/>
    <col min="1789" max="1789" width="6.125" style="2" customWidth="1"/>
    <col min="1790" max="1790" width="3.625" style="2" customWidth="1"/>
    <col min="1791" max="1791" width="6.125" style="2" customWidth="1"/>
    <col min="1792" max="1792" width="1.625" style="2" customWidth="1"/>
    <col min="1793" max="1793" width="6.125" style="2" customWidth="1"/>
    <col min="1794" max="1794" width="1.625" style="2" customWidth="1"/>
    <col min="1795" max="1795" width="6.125" style="2" customWidth="1"/>
    <col min="1796" max="1796" width="3.625" style="2" customWidth="1"/>
    <col min="1797" max="1797" width="6.125" style="2" customWidth="1"/>
    <col min="1798" max="1798" width="5.625" style="2" bestFit="1" customWidth="1"/>
    <col min="1799" max="2027" width="9" style="2"/>
    <col min="2028" max="2028" width="1.625" style="2" customWidth="1"/>
    <col min="2029" max="2030" width="6.625" style="2" customWidth="1"/>
    <col min="2031" max="2031" width="1.625" style="2" customWidth="1"/>
    <col min="2032" max="2032" width="4.625" style="2" customWidth="1"/>
    <col min="2033" max="2033" width="14.125" style="2" bestFit="1" customWidth="1"/>
    <col min="2034" max="2034" width="9.125" style="2" customWidth="1"/>
    <col min="2035" max="2035" width="52.75" style="2" bestFit="1" customWidth="1"/>
    <col min="2036" max="2036" width="1.625" style="2" customWidth="1"/>
    <col min="2037" max="2041" width="5.625" style="2" customWidth="1"/>
    <col min="2042" max="2042" width="3.5" style="2" customWidth="1"/>
    <col min="2043" max="2043" width="9" style="2"/>
    <col min="2044" max="2044" width="6" style="2" bestFit="1" customWidth="1"/>
    <col min="2045" max="2045" width="6.125" style="2" customWidth="1"/>
    <col min="2046" max="2046" width="3.625" style="2" customWidth="1"/>
    <col min="2047" max="2047" width="6.125" style="2" customWidth="1"/>
    <col min="2048" max="2048" width="1.625" style="2" customWidth="1"/>
    <col min="2049" max="2049" width="6.125" style="2" customWidth="1"/>
    <col min="2050" max="2050" width="1.625" style="2" customWidth="1"/>
    <col min="2051" max="2051" width="6.125" style="2" customWidth="1"/>
    <col min="2052" max="2052" width="3.625" style="2" customWidth="1"/>
    <col min="2053" max="2053" width="6.125" style="2" customWidth="1"/>
    <col min="2054" max="2054" width="5.625" style="2" bestFit="1" customWidth="1"/>
    <col min="2055" max="2283" width="9" style="2"/>
    <col min="2284" max="2284" width="1.625" style="2" customWidth="1"/>
    <col min="2285" max="2286" width="6.625" style="2" customWidth="1"/>
    <col min="2287" max="2287" width="1.625" style="2" customWidth="1"/>
    <col min="2288" max="2288" width="4.625" style="2" customWidth="1"/>
    <col min="2289" max="2289" width="14.125" style="2" bestFit="1" customWidth="1"/>
    <col min="2290" max="2290" width="9.125" style="2" customWidth="1"/>
    <col min="2291" max="2291" width="52.75" style="2" bestFit="1" customWidth="1"/>
    <col min="2292" max="2292" width="1.625" style="2" customWidth="1"/>
    <col min="2293" max="2297" width="5.625" style="2" customWidth="1"/>
    <col min="2298" max="2298" width="3.5" style="2" customWidth="1"/>
    <col min="2299" max="2299" width="9" style="2"/>
    <col min="2300" max="2300" width="6" style="2" bestFit="1" customWidth="1"/>
    <col min="2301" max="2301" width="6.125" style="2" customWidth="1"/>
    <col min="2302" max="2302" width="3.625" style="2" customWidth="1"/>
    <col min="2303" max="2303" width="6.125" style="2" customWidth="1"/>
    <col min="2304" max="2304" width="1.625" style="2" customWidth="1"/>
    <col min="2305" max="2305" width="6.125" style="2" customWidth="1"/>
    <col min="2306" max="2306" width="1.625" style="2" customWidth="1"/>
    <col min="2307" max="2307" width="6.125" style="2" customWidth="1"/>
    <col min="2308" max="2308" width="3.625" style="2" customWidth="1"/>
    <col min="2309" max="2309" width="6.125" style="2" customWidth="1"/>
    <col min="2310" max="2310" width="5.625" style="2" bestFit="1" customWidth="1"/>
    <col min="2311" max="2539" width="9" style="2"/>
    <col min="2540" max="2540" width="1.625" style="2" customWidth="1"/>
    <col min="2541" max="2542" width="6.625" style="2" customWidth="1"/>
    <col min="2543" max="2543" width="1.625" style="2" customWidth="1"/>
    <col min="2544" max="2544" width="4.625" style="2" customWidth="1"/>
    <col min="2545" max="2545" width="14.125" style="2" bestFit="1" customWidth="1"/>
    <col min="2546" max="2546" width="9.125" style="2" customWidth="1"/>
    <col min="2547" max="2547" width="52.75" style="2" bestFit="1" customWidth="1"/>
    <col min="2548" max="2548" width="1.625" style="2" customWidth="1"/>
    <col min="2549" max="2553" width="5.625" style="2" customWidth="1"/>
    <col min="2554" max="2554" width="3.5" style="2" customWidth="1"/>
    <col min="2555" max="2555" width="9" style="2"/>
    <col min="2556" max="2556" width="6" style="2" bestFit="1" customWidth="1"/>
    <col min="2557" max="2557" width="6.125" style="2" customWidth="1"/>
    <col min="2558" max="2558" width="3.625" style="2" customWidth="1"/>
    <col min="2559" max="2559" width="6.125" style="2" customWidth="1"/>
    <col min="2560" max="2560" width="1.625" style="2" customWidth="1"/>
    <col min="2561" max="2561" width="6.125" style="2" customWidth="1"/>
    <col min="2562" max="2562" width="1.625" style="2" customWidth="1"/>
    <col min="2563" max="2563" width="6.125" style="2" customWidth="1"/>
    <col min="2564" max="2564" width="3.625" style="2" customWidth="1"/>
    <col min="2565" max="2565" width="6.125" style="2" customWidth="1"/>
    <col min="2566" max="2566" width="5.625" style="2" bestFit="1" customWidth="1"/>
    <col min="2567" max="2795" width="9" style="2"/>
    <col min="2796" max="2796" width="1.625" style="2" customWidth="1"/>
    <col min="2797" max="2798" width="6.625" style="2" customWidth="1"/>
    <col min="2799" max="2799" width="1.625" style="2" customWidth="1"/>
    <col min="2800" max="2800" width="4.625" style="2" customWidth="1"/>
    <col min="2801" max="2801" width="14.125" style="2" bestFit="1" customWidth="1"/>
    <col min="2802" max="2802" width="9.125" style="2" customWidth="1"/>
    <col min="2803" max="2803" width="52.75" style="2" bestFit="1" customWidth="1"/>
    <col min="2804" max="2804" width="1.625" style="2" customWidth="1"/>
    <col min="2805" max="2809" width="5.625" style="2" customWidth="1"/>
    <col min="2810" max="2810" width="3.5" style="2" customWidth="1"/>
    <col min="2811" max="2811" width="9" style="2"/>
    <col min="2812" max="2812" width="6" style="2" bestFit="1" customWidth="1"/>
    <col min="2813" max="2813" width="6.125" style="2" customWidth="1"/>
    <col min="2814" max="2814" width="3.625" style="2" customWidth="1"/>
    <col min="2815" max="2815" width="6.125" style="2" customWidth="1"/>
    <col min="2816" max="2816" width="1.625" style="2" customWidth="1"/>
    <col min="2817" max="2817" width="6.125" style="2" customWidth="1"/>
    <col min="2818" max="2818" width="1.625" style="2" customWidth="1"/>
    <col min="2819" max="2819" width="6.125" style="2" customWidth="1"/>
    <col min="2820" max="2820" width="3.625" style="2" customWidth="1"/>
    <col min="2821" max="2821" width="6.125" style="2" customWidth="1"/>
    <col min="2822" max="2822" width="5.625" style="2" bestFit="1" customWidth="1"/>
    <col min="2823" max="3051" width="9" style="2"/>
    <col min="3052" max="3052" width="1.625" style="2" customWidth="1"/>
    <col min="3053" max="3054" width="6.625" style="2" customWidth="1"/>
    <col min="3055" max="3055" width="1.625" style="2" customWidth="1"/>
    <col min="3056" max="3056" width="4.625" style="2" customWidth="1"/>
    <col min="3057" max="3057" width="14.125" style="2" bestFit="1" customWidth="1"/>
    <col min="3058" max="3058" width="9.125" style="2" customWidth="1"/>
    <col min="3059" max="3059" width="52.75" style="2" bestFit="1" customWidth="1"/>
    <col min="3060" max="3060" width="1.625" style="2" customWidth="1"/>
    <col min="3061" max="3065" width="5.625" style="2" customWidth="1"/>
    <col min="3066" max="3066" width="3.5" style="2" customWidth="1"/>
    <col min="3067" max="3067" width="9" style="2"/>
    <col min="3068" max="3068" width="6" style="2" bestFit="1" customWidth="1"/>
    <col min="3069" max="3069" width="6.125" style="2" customWidth="1"/>
    <col min="3070" max="3070" width="3.625" style="2" customWidth="1"/>
    <col min="3071" max="3071" width="6.125" style="2" customWidth="1"/>
    <col min="3072" max="3072" width="1.625" style="2" customWidth="1"/>
    <col min="3073" max="3073" width="6.125" style="2" customWidth="1"/>
    <col min="3074" max="3074" width="1.625" style="2" customWidth="1"/>
    <col min="3075" max="3075" width="6.125" style="2" customWidth="1"/>
    <col min="3076" max="3076" width="3.625" style="2" customWidth="1"/>
    <col min="3077" max="3077" width="6.125" style="2" customWidth="1"/>
    <col min="3078" max="3078" width="5.625" style="2" bestFit="1" customWidth="1"/>
    <col min="3079" max="3307" width="9" style="2"/>
    <col min="3308" max="3308" width="1.625" style="2" customWidth="1"/>
    <col min="3309" max="3310" width="6.625" style="2" customWidth="1"/>
    <col min="3311" max="3311" width="1.625" style="2" customWidth="1"/>
    <col min="3312" max="3312" width="4.625" style="2" customWidth="1"/>
    <col min="3313" max="3313" width="14.125" style="2" bestFit="1" customWidth="1"/>
    <col min="3314" max="3314" width="9.125" style="2" customWidth="1"/>
    <col min="3315" max="3315" width="52.75" style="2" bestFit="1" customWidth="1"/>
    <col min="3316" max="3316" width="1.625" style="2" customWidth="1"/>
    <col min="3317" max="3321" width="5.625" style="2" customWidth="1"/>
    <col min="3322" max="3322" width="3.5" style="2" customWidth="1"/>
    <col min="3323" max="3323" width="9" style="2"/>
    <col min="3324" max="3324" width="6" style="2" bestFit="1" customWidth="1"/>
    <col min="3325" max="3325" width="6.125" style="2" customWidth="1"/>
    <col min="3326" max="3326" width="3.625" style="2" customWidth="1"/>
    <col min="3327" max="3327" width="6.125" style="2" customWidth="1"/>
    <col min="3328" max="3328" width="1.625" style="2" customWidth="1"/>
    <col min="3329" max="3329" width="6.125" style="2" customWidth="1"/>
    <col min="3330" max="3330" width="1.625" style="2" customWidth="1"/>
    <col min="3331" max="3331" width="6.125" style="2" customWidth="1"/>
    <col min="3332" max="3332" width="3.625" style="2" customWidth="1"/>
    <col min="3333" max="3333" width="6.125" style="2" customWidth="1"/>
    <col min="3334" max="3334" width="5.625" style="2" bestFit="1" customWidth="1"/>
    <col min="3335" max="3563" width="9" style="2"/>
    <col min="3564" max="3564" width="1.625" style="2" customWidth="1"/>
    <col min="3565" max="3566" width="6.625" style="2" customWidth="1"/>
    <col min="3567" max="3567" width="1.625" style="2" customWidth="1"/>
    <col min="3568" max="3568" width="4.625" style="2" customWidth="1"/>
    <col min="3569" max="3569" width="14.125" style="2" bestFit="1" customWidth="1"/>
    <col min="3570" max="3570" width="9.125" style="2" customWidth="1"/>
    <col min="3571" max="3571" width="52.75" style="2" bestFit="1" customWidth="1"/>
    <col min="3572" max="3572" width="1.625" style="2" customWidth="1"/>
    <col min="3573" max="3577" width="5.625" style="2" customWidth="1"/>
    <col min="3578" max="3578" width="3.5" style="2" customWidth="1"/>
    <col min="3579" max="3579" width="9" style="2"/>
    <col min="3580" max="3580" width="6" style="2" bestFit="1" customWidth="1"/>
    <col min="3581" max="3581" width="6.125" style="2" customWidth="1"/>
    <col min="3582" max="3582" width="3.625" style="2" customWidth="1"/>
    <col min="3583" max="3583" width="6.125" style="2" customWidth="1"/>
    <col min="3584" max="3584" width="1.625" style="2" customWidth="1"/>
    <col min="3585" max="3585" width="6.125" style="2" customWidth="1"/>
    <col min="3586" max="3586" width="1.625" style="2" customWidth="1"/>
    <col min="3587" max="3587" width="6.125" style="2" customWidth="1"/>
    <col min="3588" max="3588" width="3.625" style="2" customWidth="1"/>
    <col min="3589" max="3589" width="6.125" style="2" customWidth="1"/>
    <col min="3590" max="3590" width="5.625" style="2" bestFit="1" customWidth="1"/>
    <col min="3591" max="3819" width="9" style="2"/>
    <col min="3820" max="3820" width="1.625" style="2" customWidth="1"/>
    <col min="3821" max="3822" width="6.625" style="2" customWidth="1"/>
    <col min="3823" max="3823" width="1.625" style="2" customWidth="1"/>
    <col min="3824" max="3824" width="4.625" style="2" customWidth="1"/>
    <col min="3825" max="3825" width="14.125" style="2" bestFit="1" customWidth="1"/>
    <col min="3826" max="3826" width="9.125" style="2" customWidth="1"/>
    <col min="3827" max="3827" width="52.75" style="2" bestFit="1" customWidth="1"/>
    <col min="3828" max="3828" width="1.625" style="2" customWidth="1"/>
    <col min="3829" max="3833" width="5.625" style="2" customWidth="1"/>
    <col min="3834" max="3834" width="3.5" style="2" customWidth="1"/>
    <col min="3835" max="3835" width="9" style="2"/>
    <col min="3836" max="3836" width="6" style="2" bestFit="1" customWidth="1"/>
    <col min="3837" max="3837" width="6.125" style="2" customWidth="1"/>
    <col min="3838" max="3838" width="3.625" style="2" customWidth="1"/>
    <col min="3839" max="3839" width="6.125" style="2" customWidth="1"/>
    <col min="3840" max="3840" width="1.625" style="2" customWidth="1"/>
    <col min="3841" max="3841" width="6.125" style="2" customWidth="1"/>
    <col min="3842" max="3842" width="1.625" style="2" customWidth="1"/>
    <col min="3843" max="3843" width="6.125" style="2" customWidth="1"/>
    <col min="3844" max="3844" width="3.625" style="2" customWidth="1"/>
    <col min="3845" max="3845" width="6.125" style="2" customWidth="1"/>
    <col min="3846" max="3846" width="5.625" style="2" bestFit="1" customWidth="1"/>
    <col min="3847" max="4075" width="9" style="2"/>
    <col min="4076" max="4076" width="1.625" style="2" customWidth="1"/>
    <col min="4077" max="4078" width="6.625" style="2" customWidth="1"/>
    <col min="4079" max="4079" width="1.625" style="2" customWidth="1"/>
    <col min="4080" max="4080" width="4.625" style="2" customWidth="1"/>
    <col min="4081" max="4081" width="14.125" style="2" bestFit="1" customWidth="1"/>
    <col min="4082" max="4082" width="9.125" style="2" customWidth="1"/>
    <col min="4083" max="4083" width="52.75" style="2" bestFit="1" customWidth="1"/>
    <col min="4084" max="4084" width="1.625" style="2" customWidth="1"/>
    <col min="4085" max="4089" width="5.625" style="2" customWidth="1"/>
    <col min="4090" max="4090" width="3.5" style="2" customWidth="1"/>
    <col min="4091" max="4091" width="9" style="2"/>
    <col min="4092" max="4092" width="6" style="2" bestFit="1" customWidth="1"/>
    <col min="4093" max="4093" width="6.125" style="2" customWidth="1"/>
    <col min="4094" max="4094" width="3.625" style="2" customWidth="1"/>
    <col min="4095" max="4095" width="6.125" style="2" customWidth="1"/>
    <col min="4096" max="4096" width="1.625" style="2" customWidth="1"/>
    <col min="4097" max="4097" width="6.125" style="2" customWidth="1"/>
    <col min="4098" max="4098" width="1.625" style="2" customWidth="1"/>
    <col min="4099" max="4099" width="6.125" style="2" customWidth="1"/>
    <col min="4100" max="4100" width="3.625" style="2" customWidth="1"/>
    <col min="4101" max="4101" width="6.125" style="2" customWidth="1"/>
    <col min="4102" max="4102" width="5.625" style="2" bestFit="1" customWidth="1"/>
    <col min="4103" max="4331" width="9" style="2"/>
    <col min="4332" max="4332" width="1.625" style="2" customWidth="1"/>
    <col min="4333" max="4334" width="6.625" style="2" customWidth="1"/>
    <col min="4335" max="4335" width="1.625" style="2" customWidth="1"/>
    <col min="4336" max="4336" width="4.625" style="2" customWidth="1"/>
    <col min="4337" max="4337" width="14.125" style="2" bestFit="1" customWidth="1"/>
    <col min="4338" max="4338" width="9.125" style="2" customWidth="1"/>
    <col min="4339" max="4339" width="52.75" style="2" bestFit="1" customWidth="1"/>
    <col min="4340" max="4340" width="1.625" style="2" customWidth="1"/>
    <col min="4341" max="4345" width="5.625" style="2" customWidth="1"/>
    <col min="4346" max="4346" width="3.5" style="2" customWidth="1"/>
    <col min="4347" max="4347" width="9" style="2"/>
    <col min="4348" max="4348" width="6" style="2" bestFit="1" customWidth="1"/>
    <col min="4349" max="4349" width="6.125" style="2" customWidth="1"/>
    <col min="4350" max="4350" width="3.625" style="2" customWidth="1"/>
    <col min="4351" max="4351" width="6.125" style="2" customWidth="1"/>
    <col min="4352" max="4352" width="1.625" style="2" customWidth="1"/>
    <col min="4353" max="4353" width="6.125" style="2" customWidth="1"/>
    <col min="4354" max="4354" width="1.625" style="2" customWidth="1"/>
    <col min="4355" max="4355" width="6.125" style="2" customWidth="1"/>
    <col min="4356" max="4356" width="3.625" style="2" customWidth="1"/>
    <col min="4357" max="4357" width="6.125" style="2" customWidth="1"/>
    <col min="4358" max="4358" width="5.625" style="2" bestFit="1" customWidth="1"/>
    <col min="4359" max="4587" width="9" style="2"/>
    <col min="4588" max="4588" width="1.625" style="2" customWidth="1"/>
    <col min="4589" max="4590" width="6.625" style="2" customWidth="1"/>
    <col min="4591" max="4591" width="1.625" style="2" customWidth="1"/>
    <col min="4592" max="4592" width="4.625" style="2" customWidth="1"/>
    <col min="4593" max="4593" width="14.125" style="2" bestFit="1" customWidth="1"/>
    <col min="4594" max="4594" width="9.125" style="2" customWidth="1"/>
    <col min="4595" max="4595" width="52.75" style="2" bestFit="1" customWidth="1"/>
    <col min="4596" max="4596" width="1.625" style="2" customWidth="1"/>
    <col min="4597" max="4601" width="5.625" style="2" customWidth="1"/>
    <col min="4602" max="4602" width="3.5" style="2" customWidth="1"/>
    <col min="4603" max="4603" width="9" style="2"/>
    <col min="4604" max="4604" width="6" style="2" bestFit="1" customWidth="1"/>
    <col min="4605" max="4605" width="6.125" style="2" customWidth="1"/>
    <col min="4606" max="4606" width="3.625" style="2" customWidth="1"/>
    <col min="4607" max="4607" width="6.125" style="2" customWidth="1"/>
    <col min="4608" max="4608" width="1.625" style="2" customWidth="1"/>
    <col min="4609" max="4609" width="6.125" style="2" customWidth="1"/>
    <col min="4610" max="4610" width="1.625" style="2" customWidth="1"/>
    <col min="4611" max="4611" width="6.125" style="2" customWidth="1"/>
    <col min="4612" max="4612" width="3.625" style="2" customWidth="1"/>
    <col min="4613" max="4613" width="6.125" style="2" customWidth="1"/>
    <col min="4614" max="4614" width="5.625" style="2" bestFit="1" customWidth="1"/>
    <col min="4615" max="4843" width="9" style="2"/>
    <col min="4844" max="4844" width="1.625" style="2" customWidth="1"/>
    <col min="4845" max="4846" width="6.625" style="2" customWidth="1"/>
    <col min="4847" max="4847" width="1.625" style="2" customWidth="1"/>
    <col min="4848" max="4848" width="4.625" style="2" customWidth="1"/>
    <col min="4849" max="4849" width="14.125" style="2" bestFit="1" customWidth="1"/>
    <col min="4850" max="4850" width="9.125" style="2" customWidth="1"/>
    <col min="4851" max="4851" width="52.75" style="2" bestFit="1" customWidth="1"/>
    <col min="4852" max="4852" width="1.625" style="2" customWidth="1"/>
    <col min="4853" max="4857" width="5.625" style="2" customWidth="1"/>
    <col min="4858" max="4858" width="3.5" style="2" customWidth="1"/>
    <col min="4859" max="4859" width="9" style="2"/>
    <col min="4860" max="4860" width="6" style="2" bestFit="1" customWidth="1"/>
    <col min="4861" max="4861" width="6.125" style="2" customWidth="1"/>
    <col min="4862" max="4862" width="3.625" style="2" customWidth="1"/>
    <col min="4863" max="4863" width="6.125" style="2" customWidth="1"/>
    <col min="4864" max="4864" width="1.625" style="2" customWidth="1"/>
    <col min="4865" max="4865" width="6.125" style="2" customWidth="1"/>
    <col min="4866" max="4866" width="1.625" style="2" customWidth="1"/>
    <col min="4867" max="4867" width="6.125" style="2" customWidth="1"/>
    <col min="4868" max="4868" width="3.625" style="2" customWidth="1"/>
    <col min="4869" max="4869" width="6.125" style="2" customWidth="1"/>
    <col min="4870" max="4870" width="5.625" style="2" bestFit="1" customWidth="1"/>
    <col min="4871" max="5099" width="9" style="2"/>
    <col min="5100" max="5100" width="1.625" style="2" customWidth="1"/>
    <col min="5101" max="5102" width="6.625" style="2" customWidth="1"/>
    <col min="5103" max="5103" width="1.625" style="2" customWidth="1"/>
    <col min="5104" max="5104" width="4.625" style="2" customWidth="1"/>
    <col min="5105" max="5105" width="14.125" style="2" bestFit="1" customWidth="1"/>
    <col min="5106" max="5106" width="9.125" style="2" customWidth="1"/>
    <col min="5107" max="5107" width="52.75" style="2" bestFit="1" customWidth="1"/>
    <col min="5108" max="5108" width="1.625" style="2" customWidth="1"/>
    <col min="5109" max="5113" width="5.625" style="2" customWidth="1"/>
    <col min="5114" max="5114" width="3.5" style="2" customWidth="1"/>
    <col min="5115" max="5115" width="9" style="2"/>
    <col min="5116" max="5116" width="6" style="2" bestFit="1" customWidth="1"/>
    <col min="5117" max="5117" width="6.125" style="2" customWidth="1"/>
    <col min="5118" max="5118" width="3.625" style="2" customWidth="1"/>
    <col min="5119" max="5119" width="6.125" style="2" customWidth="1"/>
    <col min="5120" max="5120" width="1.625" style="2" customWidth="1"/>
    <col min="5121" max="5121" width="6.125" style="2" customWidth="1"/>
    <col min="5122" max="5122" width="1.625" style="2" customWidth="1"/>
    <col min="5123" max="5123" width="6.125" style="2" customWidth="1"/>
    <col min="5124" max="5124" width="3.625" style="2" customWidth="1"/>
    <col min="5125" max="5125" width="6.125" style="2" customWidth="1"/>
    <col min="5126" max="5126" width="5.625" style="2" bestFit="1" customWidth="1"/>
    <col min="5127" max="5355" width="9" style="2"/>
    <col min="5356" max="5356" width="1.625" style="2" customWidth="1"/>
    <col min="5357" max="5358" width="6.625" style="2" customWidth="1"/>
    <col min="5359" max="5359" width="1.625" style="2" customWidth="1"/>
    <col min="5360" max="5360" width="4.625" style="2" customWidth="1"/>
    <col min="5361" max="5361" width="14.125" style="2" bestFit="1" customWidth="1"/>
    <col min="5362" max="5362" width="9.125" style="2" customWidth="1"/>
    <col min="5363" max="5363" width="52.75" style="2" bestFit="1" customWidth="1"/>
    <col min="5364" max="5364" width="1.625" style="2" customWidth="1"/>
    <col min="5365" max="5369" width="5.625" style="2" customWidth="1"/>
    <col min="5370" max="5370" width="3.5" style="2" customWidth="1"/>
    <col min="5371" max="5371" width="9" style="2"/>
    <col min="5372" max="5372" width="6" style="2" bestFit="1" customWidth="1"/>
    <col min="5373" max="5373" width="6.125" style="2" customWidth="1"/>
    <col min="5374" max="5374" width="3.625" style="2" customWidth="1"/>
    <col min="5375" max="5375" width="6.125" style="2" customWidth="1"/>
    <col min="5376" max="5376" width="1.625" style="2" customWidth="1"/>
    <col min="5377" max="5377" width="6.125" style="2" customWidth="1"/>
    <col min="5378" max="5378" width="1.625" style="2" customWidth="1"/>
    <col min="5379" max="5379" width="6.125" style="2" customWidth="1"/>
    <col min="5380" max="5380" width="3.625" style="2" customWidth="1"/>
    <col min="5381" max="5381" width="6.125" style="2" customWidth="1"/>
    <col min="5382" max="5382" width="5.625" style="2" bestFit="1" customWidth="1"/>
    <col min="5383" max="5611" width="9" style="2"/>
    <col min="5612" max="5612" width="1.625" style="2" customWidth="1"/>
    <col min="5613" max="5614" width="6.625" style="2" customWidth="1"/>
    <col min="5615" max="5615" width="1.625" style="2" customWidth="1"/>
    <col min="5616" max="5616" width="4.625" style="2" customWidth="1"/>
    <col min="5617" max="5617" width="14.125" style="2" bestFit="1" customWidth="1"/>
    <col min="5618" max="5618" width="9.125" style="2" customWidth="1"/>
    <col min="5619" max="5619" width="52.75" style="2" bestFit="1" customWidth="1"/>
    <col min="5620" max="5620" width="1.625" style="2" customWidth="1"/>
    <col min="5621" max="5625" width="5.625" style="2" customWidth="1"/>
    <col min="5626" max="5626" width="3.5" style="2" customWidth="1"/>
    <col min="5627" max="5627" width="9" style="2"/>
    <col min="5628" max="5628" width="6" style="2" bestFit="1" customWidth="1"/>
    <col min="5629" max="5629" width="6.125" style="2" customWidth="1"/>
    <col min="5630" max="5630" width="3.625" style="2" customWidth="1"/>
    <col min="5631" max="5631" width="6.125" style="2" customWidth="1"/>
    <col min="5632" max="5632" width="1.625" style="2" customWidth="1"/>
    <col min="5633" max="5633" width="6.125" style="2" customWidth="1"/>
    <col min="5634" max="5634" width="1.625" style="2" customWidth="1"/>
    <col min="5635" max="5635" width="6.125" style="2" customWidth="1"/>
    <col min="5636" max="5636" width="3.625" style="2" customWidth="1"/>
    <col min="5637" max="5637" width="6.125" style="2" customWidth="1"/>
    <col min="5638" max="5638" width="5.625" style="2" bestFit="1" customWidth="1"/>
    <col min="5639" max="5867" width="9" style="2"/>
    <col min="5868" max="5868" width="1.625" style="2" customWidth="1"/>
    <col min="5869" max="5870" width="6.625" style="2" customWidth="1"/>
    <col min="5871" max="5871" width="1.625" style="2" customWidth="1"/>
    <col min="5872" max="5872" width="4.625" style="2" customWidth="1"/>
    <col min="5873" max="5873" width="14.125" style="2" bestFit="1" customWidth="1"/>
    <col min="5874" max="5874" width="9.125" style="2" customWidth="1"/>
    <col min="5875" max="5875" width="52.75" style="2" bestFit="1" customWidth="1"/>
    <col min="5876" max="5876" width="1.625" style="2" customWidth="1"/>
    <col min="5877" max="5881" width="5.625" style="2" customWidth="1"/>
    <col min="5882" max="5882" width="3.5" style="2" customWidth="1"/>
    <col min="5883" max="5883" width="9" style="2"/>
    <col min="5884" max="5884" width="6" style="2" bestFit="1" customWidth="1"/>
    <col min="5885" max="5885" width="6.125" style="2" customWidth="1"/>
    <col min="5886" max="5886" width="3.625" style="2" customWidth="1"/>
    <col min="5887" max="5887" width="6.125" style="2" customWidth="1"/>
    <col min="5888" max="5888" width="1.625" style="2" customWidth="1"/>
    <col min="5889" max="5889" width="6.125" style="2" customWidth="1"/>
    <col min="5890" max="5890" width="1.625" style="2" customWidth="1"/>
    <col min="5891" max="5891" width="6.125" style="2" customWidth="1"/>
    <col min="5892" max="5892" width="3.625" style="2" customWidth="1"/>
    <col min="5893" max="5893" width="6.125" style="2" customWidth="1"/>
    <col min="5894" max="5894" width="5.625" style="2" bestFit="1" customWidth="1"/>
    <col min="5895" max="6123" width="9" style="2"/>
    <col min="6124" max="6124" width="1.625" style="2" customWidth="1"/>
    <col min="6125" max="6126" width="6.625" style="2" customWidth="1"/>
    <col min="6127" max="6127" width="1.625" style="2" customWidth="1"/>
    <col min="6128" max="6128" width="4.625" style="2" customWidth="1"/>
    <col min="6129" max="6129" width="14.125" style="2" bestFit="1" customWidth="1"/>
    <col min="6130" max="6130" width="9.125" style="2" customWidth="1"/>
    <col min="6131" max="6131" width="52.75" style="2" bestFit="1" customWidth="1"/>
    <col min="6132" max="6132" width="1.625" style="2" customWidth="1"/>
    <col min="6133" max="6137" width="5.625" style="2" customWidth="1"/>
    <col min="6138" max="6138" width="3.5" style="2" customWidth="1"/>
    <col min="6139" max="6139" width="9" style="2"/>
    <col min="6140" max="6140" width="6" style="2" bestFit="1" customWidth="1"/>
    <col min="6141" max="6141" width="6.125" style="2" customWidth="1"/>
    <col min="6142" max="6142" width="3.625" style="2" customWidth="1"/>
    <col min="6143" max="6143" width="6.125" style="2" customWidth="1"/>
    <col min="6144" max="6144" width="1.625" style="2" customWidth="1"/>
    <col min="6145" max="6145" width="6.125" style="2" customWidth="1"/>
    <col min="6146" max="6146" width="1.625" style="2" customWidth="1"/>
    <col min="6147" max="6147" width="6.125" style="2" customWidth="1"/>
    <col min="6148" max="6148" width="3.625" style="2" customWidth="1"/>
    <col min="6149" max="6149" width="6.125" style="2" customWidth="1"/>
    <col min="6150" max="6150" width="5.625" style="2" bestFit="1" customWidth="1"/>
    <col min="6151" max="6379" width="9" style="2"/>
    <col min="6380" max="6380" width="1.625" style="2" customWidth="1"/>
    <col min="6381" max="6382" width="6.625" style="2" customWidth="1"/>
    <col min="6383" max="6383" width="1.625" style="2" customWidth="1"/>
    <col min="6384" max="6384" width="4.625" style="2" customWidth="1"/>
    <col min="6385" max="6385" width="14.125" style="2" bestFit="1" customWidth="1"/>
    <col min="6386" max="6386" width="9.125" style="2" customWidth="1"/>
    <col min="6387" max="6387" width="52.75" style="2" bestFit="1" customWidth="1"/>
    <col min="6388" max="6388" width="1.625" style="2" customWidth="1"/>
    <col min="6389" max="6393" width="5.625" style="2" customWidth="1"/>
    <col min="6394" max="6394" width="3.5" style="2" customWidth="1"/>
    <col min="6395" max="6395" width="9" style="2"/>
    <col min="6396" max="6396" width="6" style="2" bestFit="1" customWidth="1"/>
    <col min="6397" max="6397" width="6.125" style="2" customWidth="1"/>
    <col min="6398" max="6398" width="3.625" style="2" customWidth="1"/>
    <col min="6399" max="6399" width="6.125" style="2" customWidth="1"/>
    <col min="6400" max="6400" width="1.625" style="2" customWidth="1"/>
    <col min="6401" max="6401" width="6.125" style="2" customWidth="1"/>
    <col min="6402" max="6402" width="1.625" style="2" customWidth="1"/>
    <col min="6403" max="6403" width="6.125" style="2" customWidth="1"/>
    <col min="6404" max="6404" width="3.625" style="2" customWidth="1"/>
    <col min="6405" max="6405" width="6.125" style="2" customWidth="1"/>
    <col min="6406" max="6406" width="5.625" style="2" bestFit="1" customWidth="1"/>
    <col min="6407" max="6635" width="9" style="2"/>
    <col min="6636" max="6636" width="1.625" style="2" customWidth="1"/>
    <col min="6637" max="6638" width="6.625" style="2" customWidth="1"/>
    <col min="6639" max="6639" width="1.625" style="2" customWidth="1"/>
    <col min="6640" max="6640" width="4.625" style="2" customWidth="1"/>
    <col min="6641" max="6641" width="14.125" style="2" bestFit="1" customWidth="1"/>
    <col min="6642" max="6642" width="9.125" style="2" customWidth="1"/>
    <col min="6643" max="6643" width="52.75" style="2" bestFit="1" customWidth="1"/>
    <col min="6644" max="6644" width="1.625" style="2" customWidth="1"/>
    <col min="6645" max="6649" width="5.625" style="2" customWidth="1"/>
    <col min="6650" max="6650" width="3.5" style="2" customWidth="1"/>
    <col min="6651" max="6651" width="9" style="2"/>
    <col min="6652" max="6652" width="6" style="2" bestFit="1" customWidth="1"/>
    <col min="6653" max="6653" width="6.125" style="2" customWidth="1"/>
    <col min="6654" max="6654" width="3.625" style="2" customWidth="1"/>
    <col min="6655" max="6655" width="6.125" style="2" customWidth="1"/>
    <col min="6656" max="6656" width="1.625" style="2" customWidth="1"/>
    <col min="6657" max="6657" width="6.125" style="2" customWidth="1"/>
    <col min="6658" max="6658" width="1.625" style="2" customWidth="1"/>
    <col min="6659" max="6659" width="6.125" style="2" customWidth="1"/>
    <col min="6660" max="6660" width="3.625" style="2" customWidth="1"/>
    <col min="6661" max="6661" width="6.125" style="2" customWidth="1"/>
    <col min="6662" max="6662" width="5.625" style="2" bestFit="1" customWidth="1"/>
    <col min="6663" max="6891" width="9" style="2"/>
    <col min="6892" max="6892" width="1.625" style="2" customWidth="1"/>
    <col min="6893" max="6894" width="6.625" style="2" customWidth="1"/>
    <col min="6895" max="6895" width="1.625" style="2" customWidth="1"/>
    <col min="6896" max="6896" width="4.625" style="2" customWidth="1"/>
    <col min="6897" max="6897" width="14.125" style="2" bestFit="1" customWidth="1"/>
    <col min="6898" max="6898" width="9.125" style="2" customWidth="1"/>
    <col min="6899" max="6899" width="52.75" style="2" bestFit="1" customWidth="1"/>
    <col min="6900" max="6900" width="1.625" style="2" customWidth="1"/>
    <col min="6901" max="6905" width="5.625" style="2" customWidth="1"/>
    <col min="6906" max="6906" width="3.5" style="2" customWidth="1"/>
    <col min="6907" max="6907" width="9" style="2"/>
    <col min="6908" max="6908" width="6" style="2" bestFit="1" customWidth="1"/>
    <col min="6909" max="6909" width="6.125" style="2" customWidth="1"/>
    <col min="6910" max="6910" width="3.625" style="2" customWidth="1"/>
    <col min="6911" max="6911" width="6.125" style="2" customWidth="1"/>
    <col min="6912" max="6912" width="1.625" style="2" customWidth="1"/>
    <col min="6913" max="6913" width="6.125" style="2" customWidth="1"/>
    <col min="6914" max="6914" width="1.625" style="2" customWidth="1"/>
    <col min="6915" max="6915" width="6.125" style="2" customWidth="1"/>
    <col min="6916" max="6916" width="3.625" style="2" customWidth="1"/>
    <col min="6917" max="6917" width="6.125" style="2" customWidth="1"/>
    <col min="6918" max="6918" width="5.625" style="2" bestFit="1" customWidth="1"/>
    <col min="6919" max="7147" width="9" style="2"/>
    <col min="7148" max="7148" width="1.625" style="2" customWidth="1"/>
    <col min="7149" max="7150" width="6.625" style="2" customWidth="1"/>
    <col min="7151" max="7151" width="1.625" style="2" customWidth="1"/>
    <col min="7152" max="7152" width="4.625" style="2" customWidth="1"/>
    <col min="7153" max="7153" width="14.125" style="2" bestFit="1" customWidth="1"/>
    <col min="7154" max="7154" width="9.125" style="2" customWidth="1"/>
    <col min="7155" max="7155" width="52.75" style="2" bestFit="1" customWidth="1"/>
    <col min="7156" max="7156" width="1.625" style="2" customWidth="1"/>
    <col min="7157" max="7161" width="5.625" style="2" customWidth="1"/>
    <col min="7162" max="7162" width="3.5" style="2" customWidth="1"/>
    <col min="7163" max="7163" width="9" style="2"/>
    <col min="7164" max="7164" width="6" style="2" bestFit="1" customWidth="1"/>
    <col min="7165" max="7165" width="6.125" style="2" customWidth="1"/>
    <col min="7166" max="7166" width="3.625" style="2" customWidth="1"/>
    <col min="7167" max="7167" width="6.125" style="2" customWidth="1"/>
    <col min="7168" max="7168" width="1.625" style="2" customWidth="1"/>
    <col min="7169" max="7169" width="6.125" style="2" customWidth="1"/>
    <col min="7170" max="7170" width="1.625" style="2" customWidth="1"/>
    <col min="7171" max="7171" width="6.125" style="2" customWidth="1"/>
    <col min="7172" max="7172" width="3.625" style="2" customWidth="1"/>
    <col min="7173" max="7173" width="6.125" style="2" customWidth="1"/>
    <col min="7174" max="7174" width="5.625" style="2" bestFit="1" customWidth="1"/>
    <col min="7175" max="7403" width="9" style="2"/>
    <col min="7404" max="7404" width="1.625" style="2" customWidth="1"/>
    <col min="7405" max="7406" width="6.625" style="2" customWidth="1"/>
    <col min="7407" max="7407" width="1.625" style="2" customWidth="1"/>
    <col min="7408" max="7408" width="4.625" style="2" customWidth="1"/>
    <col min="7409" max="7409" width="14.125" style="2" bestFit="1" customWidth="1"/>
    <col min="7410" max="7410" width="9.125" style="2" customWidth="1"/>
    <col min="7411" max="7411" width="52.75" style="2" bestFit="1" customWidth="1"/>
    <col min="7412" max="7412" width="1.625" style="2" customWidth="1"/>
    <col min="7413" max="7417" width="5.625" style="2" customWidth="1"/>
    <col min="7418" max="7418" width="3.5" style="2" customWidth="1"/>
    <col min="7419" max="7419" width="9" style="2"/>
    <col min="7420" max="7420" width="6" style="2" bestFit="1" customWidth="1"/>
    <col min="7421" max="7421" width="6.125" style="2" customWidth="1"/>
    <col min="7422" max="7422" width="3.625" style="2" customWidth="1"/>
    <col min="7423" max="7423" width="6.125" style="2" customWidth="1"/>
    <col min="7424" max="7424" width="1.625" style="2" customWidth="1"/>
    <col min="7425" max="7425" width="6.125" style="2" customWidth="1"/>
    <col min="7426" max="7426" width="1.625" style="2" customWidth="1"/>
    <col min="7427" max="7427" width="6.125" style="2" customWidth="1"/>
    <col min="7428" max="7428" width="3.625" style="2" customWidth="1"/>
    <col min="7429" max="7429" width="6.125" style="2" customWidth="1"/>
    <col min="7430" max="7430" width="5.625" style="2" bestFit="1" customWidth="1"/>
    <col min="7431" max="7659" width="9" style="2"/>
    <col min="7660" max="7660" width="1.625" style="2" customWidth="1"/>
    <col min="7661" max="7662" width="6.625" style="2" customWidth="1"/>
    <col min="7663" max="7663" width="1.625" style="2" customWidth="1"/>
    <col min="7664" max="7664" width="4.625" style="2" customWidth="1"/>
    <col min="7665" max="7665" width="14.125" style="2" bestFit="1" customWidth="1"/>
    <col min="7666" max="7666" width="9.125" style="2" customWidth="1"/>
    <col min="7667" max="7667" width="52.75" style="2" bestFit="1" customWidth="1"/>
    <col min="7668" max="7668" width="1.625" style="2" customWidth="1"/>
    <col min="7669" max="7673" width="5.625" style="2" customWidth="1"/>
    <col min="7674" max="7674" width="3.5" style="2" customWidth="1"/>
    <col min="7675" max="7675" width="9" style="2"/>
    <col min="7676" max="7676" width="6" style="2" bestFit="1" customWidth="1"/>
    <col min="7677" max="7677" width="6.125" style="2" customWidth="1"/>
    <col min="7678" max="7678" width="3.625" style="2" customWidth="1"/>
    <col min="7679" max="7679" width="6.125" style="2" customWidth="1"/>
    <col min="7680" max="7680" width="1.625" style="2" customWidth="1"/>
    <col min="7681" max="7681" width="6.125" style="2" customWidth="1"/>
    <col min="7682" max="7682" width="1.625" style="2" customWidth="1"/>
    <col min="7683" max="7683" width="6.125" style="2" customWidth="1"/>
    <col min="7684" max="7684" width="3.625" style="2" customWidth="1"/>
    <col min="7685" max="7685" width="6.125" style="2" customWidth="1"/>
    <col min="7686" max="7686" width="5.625" style="2" bestFit="1" customWidth="1"/>
    <col min="7687" max="7915" width="9" style="2"/>
    <col min="7916" max="7916" width="1.625" style="2" customWidth="1"/>
    <col min="7917" max="7918" width="6.625" style="2" customWidth="1"/>
    <col min="7919" max="7919" width="1.625" style="2" customWidth="1"/>
    <col min="7920" max="7920" width="4.625" style="2" customWidth="1"/>
    <col min="7921" max="7921" width="14.125" style="2" bestFit="1" customWidth="1"/>
    <col min="7922" max="7922" width="9.125" style="2" customWidth="1"/>
    <col min="7923" max="7923" width="52.75" style="2" bestFit="1" customWidth="1"/>
    <col min="7924" max="7924" width="1.625" style="2" customWidth="1"/>
    <col min="7925" max="7929" width="5.625" style="2" customWidth="1"/>
    <col min="7930" max="7930" width="3.5" style="2" customWidth="1"/>
    <col min="7931" max="7931" width="9" style="2"/>
    <col min="7932" max="7932" width="6" style="2" bestFit="1" customWidth="1"/>
    <col min="7933" max="7933" width="6.125" style="2" customWidth="1"/>
    <col min="7934" max="7934" width="3.625" style="2" customWidth="1"/>
    <col min="7935" max="7935" width="6.125" style="2" customWidth="1"/>
    <col min="7936" max="7936" width="1.625" style="2" customWidth="1"/>
    <col min="7937" max="7937" width="6.125" style="2" customWidth="1"/>
    <col min="7938" max="7938" width="1.625" style="2" customWidth="1"/>
    <col min="7939" max="7939" width="6.125" style="2" customWidth="1"/>
    <col min="7940" max="7940" width="3.625" style="2" customWidth="1"/>
    <col min="7941" max="7941" width="6.125" style="2" customWidth="1"/>
    <col min="7942" max="7942" width="5.625" style="2" bestFit="1" customWidth="1"/>
    <col min="7943" max="8171" width="9" style="2"/>
    <col min="8172" max="8172" width="1.625" style="2" customWidth="1"/>
    <col min="8173" max="8174" width="6.625" style="2" customWidth="1"/>
    <col min="8175" max="8175" width="1.625" style="2" customWidth="1"/>
    <col min="8176" max="8176" width="4.625" style="2" customWidth="1"/>
    <col min="8177" max="8177" width="14.125" style="2" bestFit="1" customWidth="1"/>
    <col min="8178" max="8178" width="9.125" style="2" customWidth="1"/>
    <col min="8179" max="8179" width="52.75" style="2" bestFit="1" customWidth="1"/>
    <col min="8180" max="8180" width="1.625" style="2" customWidth="1"/>
    <col min="8181" max="8185" width="5.625" style="2" customWidth="1"/>
    <col min="8186" max="8186" width="3.5" style="2" customWidth="1"/>
    <col min="8187" max="8187" width="9" style="2"/>
    <col min="8188" max="8188" width="6" style="2" bestFit="1" customWidth="1"/>
    <col min="8189" max="8189" width="6.125" style="2" customWidth="1"/>
    <col min="8190" max="8190" width="3.625" style="2" customWidth="1"/>
    <col min="8191" max="8191" width="6.125" style="2" customWidth="1"/>
    <col min="8192" max="8192" width="1.625" style="2" customWidth="1"/>
    <col min="8193" max="8193" width="6.125" style="2" customWidth="1"/>
    <col min="8194" max="8194" width="1.625" style="2" customWidth="1"/>
    <col min="8195" max="8195" width="6.125" style="2" customWidth="1"/>
    <col min="8196" max="8196" width="3.625" style="2" customWidth="1"/>
    <col min="8197" max="8197" width="6.125" style="2" customWidth="1"/>
    <col min="8198" max="8198" width="5.625" style="2" bestFit="1" customWidth="1"/>
    <col min="8199" max="8427" width="9" style="2"/>
    <col min="8428" max="8428" width="1.625" style="2" customWidth="1"/>
    <col min="8429" max="8430" width="6.625" style="2" customWidth="1"/>
    <col min="8431" max="8431" width="1.625" style="2" customWidth="1"/>
    <col min="8432" max="8432" width="4.625" style="2" customWidth="1"/>
    <col min="8433" max="8433" width="14.125" style="2" bestFit="1" customWidth="1"/>
    <col min="8434" max="8434" width="9.125" style="2" customWidth="1"/>
    <col min="8435" max="8435" width="52.75" style="2" bestFit="1" customWidth="1"/>
    <col min="8436" max="8436" width="1.625" style="2" customWidth="1"/>
    <col min="8437" max="8441" width="5.625" style="2" customWidth="1"/>
    <col min="8442" max="8442" width="3.5" style="2" customWidth="1"/>
    <col min="8443" max="8443" width="9" style="2"/>
    <col min="8444" max="8444" width="6" style="2" bestFit="1" customWidth="1"/>
    <col min="8445" max="8445" width="6.125" style="2" customWidth="1"/>
    <col min="8446" max="8446" width="3.625" style="2" customWidth="1"/>
    <col min="8447" max="8447" width="6.125" style="2" customWidth="1"/>
    <col min="8448" max="8448" width="1.625" style="2" customWidth="1"/>
    <col min="8449" max="8449" width="6.125" style="2" customWidth="1"/>
    <col min="8450" max="8450" width="1.625" style="2" customWidth="1"/>
    <col min="8451" max="8451" width="6.125" style="2" customWidth="1"/>
    <col min="8452" max="8452" width="3.625" style="2" customWidth="1"/>
    <col min="8453" max="8453" width="6.125" style="2" customWidth="1"/>
    <col min="8454" max="8454" width="5.625" style="2" bestFit="1" customWidth="1"/>
    <col min="8455" max="8683" width="9" style="2"/>
    <col min="8684" max="8684" width="1.625" style="2" customWidth="1"/>
    <col min="8685" max="8686" width="6.625" style="2" customWidth="1"/>
    <col min="8687" max="8687" width="1.625" style="2" customWidth="1"/>
    <col min="8688" max="8688" width="4.625" style="2" customWidth="1"/>
    <col min="8689" max="8689" width="14.125" style="2" bestFit="1" customWidth="1"/>
    <col min="8690" max="8690" width="9.125" style="2" customWidth="1"/>
    <col min="8691" max="8691" width="52.75" style="2" bestFit="1" customWidth="1"/>
    <col min="8692" max="8692" width="1.625" style="2" customWidth="1"/>
    <col min="8693" max="8697" width="5.625" style="2" customWidth="1"/>
    <col min="8698" max="8698" width="3.5" style="2" customWidth="1"/>
    <col min="8699" max="8699" width="9" style="2"/>
    <col min="8700" max="8700" width="6" style="2" bestFit="1" customWidth="1"/>
    <col min="8701" max="8701" width="6.125" style="2" customWidth="1"/>
    <col min="8702" max="8702" width="3.625" style="2" customWidth="1"/>
    <col min="8703" max="8703" width="6.125" style="2" customWidth="1"/>
    <col min="8704" max="8704" width="1.625" style="2" customWidth="1"/>
    <col min="8705" max="8705" width="6.125" style="2" customWidth="1"/>
    <col min="8706" max="8706" width="1.625" style="2" customWidth="1"/>
    <col min="8707" max="8707" width="6.125" style="2" customWidth="1"/>
    <col min="8708" max="8708" width="3.625" style="2" customWidth="1"/>
    <col min="8709" max="8709" width="6.125" style="2" customWidth="1"/>
    <col min="8710" max="8710" width="5.625" style="2" bestFit="1" customWidth="1"/>
    <col min="8711" max="8939" width="9" style="2"/>
    <col min="8940" max="8940" width="1.625" style="2" customWidth="1"/>
    <col min="8941" max="8942" width="6.625" style="2" customWidth="1"/>
    <col min="8943" max="8943" width="1.625" style="2" customWidth="1"/>
    <col min="8944" max="8944" width="4.625" style="2" customWidth="1"/>
    <col min="8945" max="8945" width="14.125" style="2" bestFit="1" customWidth="1"/>
    <col min="8946" max="8946" width="9.125" style="2" customWidth="1"/>
    <col min="8947" max="8947" width="52.75" style="2" bestFit="1" customWidth="1"/>
    <col min="8948" max="8948" width="1.625" style="2" customWidth="1"/>
    <col min="8949" max="8953" width="5.625" style="2" customWidth="1"/>
    <col min="8954" max="8954" width="3.5" style="2" customWidth="1"/>
    <col min="8955" max="8955" width="9" style="2"/>
    <col min="8956" max="8956" width="6" style="2" bestFit="1" customWidth="1"/>
    <col min="8957" max="8957" width="6.125" style="2" customWidth="1"/>
    <col min="8958" max="8958" width="3.625" style="2" customWidth="1"/>
    <col min="8959" max="8959" width="6.125" style="2" customWidth="1"/>
    <col min="8960" max="8960" width="1.625" style="2" customWidth="1"/>
    <col min="8961" max="8961" width="6.125" style="2" customWidth="1"/>
    <col min="8962" max="8962" width="1.625" style="2" customWidth="1"/>
    <col min="8963" max="8963" width="6.125" style="2" customWidth="1"/>
    <col min="8964" max="8964" width="3.625" style="2" customWidth="1"/>
    <col min="8965" max="8965" width="6.125" style="2" customWidth="1"/>
    <col min="8966" max="8966" width="5.625" style="2" bestFit="1" customWidth="1"/>
    <col min="8967" max="9195" width="9" style="2"/>
    <col min="9196" max="9196" width="1.625" style="2" customWidth="1"/>
    <col min="9197" max="9198" width="6.625" style="2" customWidth="1"/>
    <col min="9199" max="9199" width="1.625" style="2" customWidth="1"/>
    <col min="9200" max="9200" width="4.625" style="2" customWidth="1"/>
    <col min="9201" max="9201" width="14.125" style="2" bestFit="1" customWidth="1"/>
    <col min="9202" max="9202" width="9.125" style="2" customWidth="1"/>
    <col min="9203" max="9203" width="52.75" style="2" bestFit="1" customWidth="1"/>
    <col min="9204" max="9204" width="1.625" style="2" customWidth="1"/>
    <col min="9205" max="9209" width="5.625" style="2" customWidth="1"/>
    <col min="9210" max="9210" width="3.5" style="2" customWidth="1"/>
    <col min="9211" max="9211" width="9" style="2"/>
    <col min="9212" max="9212" width="6" style="2" bestFit="1" customWidth="1"/>
    <col min="9213" max="9213" width="6.125" style="2" customWidth="1"/>
    <col min="9214" max="9214" width="3.625" style="2" customWidth="1"/>
    <col min="9215" max="9215" width="6.125" style="2" customWidth="1"/>
    <col min="9216" max="9216" width="1.625" style="2" customWidth="1"/>
    <col min="9217" max="9217" width="6.125" style="2" customWidth="1"/>
    <col min="9218" max="9218" width="1.625" style="2" customWidth="1"/>
    <col min="9219" max="9219" width="6.125" style="2" customWidth="1"/>
    <col min="9220" max="9220" width="3.625" style="2" customWidth="1"/>
    <col min="9221" max="9221" width="6.125" style="2" customWidth="1"/>
    <col min="9222" max="9222" width="5.625" style="2" bestFit="1" customWidth="1"/>
    <col min="9223" max="9451" width="9" style="2"/>
    <col min="9452" max="9452" width="1.625" style="2" customWidth="1"/>
    <col min="9453" max="9454" width="6.625" style="2" customWidth="1"/>
    <col min="9455" max="9455" width="1.625" style="2" customWidth="1"/>
    <col min="9456" max="9456" width="4.625" style="2" customWidth="1"/>
    <col min="9457" max="9457" width="14.125" style="2" bestFit="1" customWidth="1"/>
    <col min="9458" max="9458" width="9.125" style="2" customWidth="1"/>
    <col min="9459" max="9459" width="52.75" style="2" bestFit="1" customWidth="1"/>
    <col min="9460" max="9460" width="1.625" style="2" customWidth="1"/>
    <col min="9461" max="9465" width="5.625" style="2" customWidth="1"/>
    <col min="9466" max="9466" width="3.5" style="2" customWidth="1"/>
    <col min="9467" max="9467" width="9" style="2"/>
    <col min="9468" max="9468" width="6" style="2" bestFit="1" customWidth="1"/>
    <col min="9469" max="9469" width="6.125" style="2" customWidth="1"/>
    <col min="9470" max="9470" width="3.625" style="2" customWidth="1"/>
    <col min="9471" max="9471" width="6.125" style="2" customWidth="1"/>
    <col min="9472" max="9472" width="1.625" style="2" customWidth="1"/>
    <col min="9473" max="9473" width="6.125" style="2" customWidth="1"/>
    <col min="9474" max="9474" width="1.625" style="2" customWidth="1"/>
    <col min="9475" max="9475" width="6.125" style="2" customWidth="1"/>
    <col min="9476" max="9476" width="3.625" style="2" customWidth="1"/>
    <col min="9477" max="9477" width="6.125" style="2" customWidth="1"/>
    <col min="9478" max="9478" width="5.625" style="2" bestFit="1" customWidth="1"/>
    <col min="9479" max="9707" width="9" style="2"/>
    <col min="9708" max="9708" width="1.625" style="2" customWidth="1"/>
    <col min="9709" max="9710" width="6.625" style="2" customWidth="1"/>
    <col min="9711" max="9711" width="1.625" style="2" customWidth="1"/>
    <col min="9712" max="9712" width="4.625" style="2" customWidth="1"/>
    <col min="9713" max="9713" width="14.125" style="2" bestFit="1" customWidth="1"/>
    <col min="9714" max="9714" width="9.125" style="2" customWidth="1"/>
    <col min="9715" max="9715" width="52.75" style="2" bestFit="1" customWidth="1"/>
    <col min="9716" max="9716" width="1.625" style="2" customWidth="1"/>
    <col min="9717" max="9721" width="5.625" style="2" customWidth="1"/>
    <col min="9722" max="9722" width="3.5" style="2" customWidth="1"/>
    <col min="9723" max="9723" width="9" style="2"/>
    <col min="9724" max="9724" width="6" style="2" bestFit="1" customWidth="1"/>
    <col min="9725" max="9725" width="6.125" style="2" customWidth="1"/>
    <col min="9726" max="9726" width="3.625" style="2" customWidth="1"/>
    <col min="9727" max="9727" width="6.125" style="2" customWidth="1"/>
    <col min="9728" max="9728" width="1.625" style="2" customWidth="1"/>
    <col min="9729" max="9729" width="6.125" style="2" customWidth="1"/>
    <col min="9730" max="9730" width="1.625" style="2" customWidth="1"/>
    <col min="9731" max="9731" width="6.125" style="2" customWidth="1"/>
    <col min="9732" max="9732" width="3.625" style="2" customWidth="1"/>
    <col min="9733" max="9733" width="6.125" style="2" customWidth="1"/>
    <col min="9734" max="9734" width="5.625" style="2" bestFit="1" customWidth="1"/>
    <col min="9735" max="9963" width="9" style="2"/>
    <col min="9964" max="9964" width="1.625" style="2" customWidth="1"/>
    <col min="9965" max="9966" width="6.625" style="2" customWidth="1"/>
    <col min="9967" max="9967" width="1.625" style="2" customWidth="1"/>
    <col min="9968" max="9968" width="4.625" style="2" customWidth="1"/>
    <col min="9969" max="9969" width="14.125" style="2" bestFit="1" customWidth="1"/>
    <col min="9970" max="9970" width="9.125" style="2" customWidth="1"/>
    <col min="9971" max="9971" width="52.75" style="2" bestFit="1" customWidth="1"/>
    <col min="9972" max="9972" width="1.625" style="2" customWidth="1"/>
    <col min="9973" max="9977" width="5.625" style="2" customWidth="1"/>
    <col min="9978" max="9978" width="3.5" style="2" customWidth="1"/>
    <col min="9979" max="9979" width="9" style="2"/>
    <col min="9980" max="9980" width="6" style="2" bestFit="1" customWidth="1"/>
    <col min="9981" max="9981" width="6.125" style="2" customWidth="1"/>
    <col min="9982" max="9982" width="3.625" style="2" customWidth="1"/>
    <col min="9983" max="9983" width="6.125" style="2" customWidth="1"/>
    <col min="9984" max="9984" width="1.625" style="2" customWidth="1"/>
    <col min="9985" max="9985" width="6.125" style="2" customWidth="1"/>
    <col min="9986" max="9986" width="1.625" style="2" customWidth="1"/>
    <col min="9987" max="9987" width="6.125" style="2" customWidth="1"/>
    <col min="9988" max="9988" width="3.625" style="2" customWidth="1"/>
    <col min="9989" max="9989" width="6.125" style="2" customWidth="1"/>
    <col min="9990" max="9990" width="5.625" style="2" bestFit="1" customWidth="1"/>
    <col min="9991" max="10219" width="9" style="2"/>
    <col min="10220" max="10220" width="1.625" style="2" customWidth="1"/>
    <col min="10221" max="10222" width="6.625" style="2" customWidth="1"/>
    <col min="10223" max="10223" width="1.625" style="2" customWidth="1"/>
    <col min="10224" max="10224" width="4.625" style="2" customWidth="1"/>
    <col min="10225" max="10225" width="14.125" style="2" bestFit="1" customWidth="1"/>
    <col min="10226" max="10226" width="9.125" style="2" customWidth="1"/>
    <col min="10227" max="10227" width="52.75" style="2" bestFit="1" customWidth="1"/>
    <col min="10228" max="10228" width="1.625" style="2" customWidth="1"/>
    <col min="10229" max="10233" width="5.625" style="2" customWidth="1"/>
    <col min="10234" max="10234" width="3.5" style="2" customWidth="1"/>
    <col min="10235" max="10235" width="9" style="2"/>
    <col min="10236" max="10236" width="6" style="2" bestFit="1" customWidth="1"/>
    <col min="10237" max="10237" width="6.125" style="2" customWidth="1"/>
    <col min="10238" max="10238" width="3.625" style="2" customWidth="1"/>
    <col min="10239" max="10239" width="6.125" style="2" customWidth="1"/>
    <col min="10240" max="10240" width="1.625" style="2" customWidth="1"/>
    <col min="10241" max="10241" width="6.125" style="2" customWidth="1"/>
    <col min="10242" max="10242" width="1.625" style="2" customWidth="1"/>
    <col min="10243" max="10243" width="6.125" style="2" customWidth="1"/>
    <col min="10244" max="10244" width="3.625" style="2" customWidth="1"/>
    <col min="10245" max="10245" width="6.125" style="2" customWidth="1"/>
    <col min="10246" max="10246" width="5.625" style="2" bestFit="1" customWidth="1"/>
    <col min="10247" max="10475" width="9" style="2"/>
    <col min="10476" max="10476" width="1.625" style="2" customWidth="1"/>
    <col min="10477" max="10478" width="6.625" style="2" customWidth="1"/>
    <col min="10479" max="10479" width="1.625" style="2" customWidth="1"/>
    <col min="10480" max="10480" width="4.625" style="2" customWidth="1"/>
    <col min="10481" max="10481" width="14.125" style="2" bestFit="1" customWidth="1"/>
    <col min="10482" max="10482" width="9.125" style="2" customWidth="1"/>
    <col min="10483" max="10483" width="52.75" style="2" bestFit="1" customWidth="1"/>
    <col min="10484" max="10484" width="1.625" style="2" customWidth="1"/>
    <col min="10485" max="10489" width="5.625" style="2" customWidth="1"/>
    <col min="10490" max="10490" width="3.5" style="2" customWidth="1"/>
    <col min="10491" max="10491" width="9" style="2"/>
    <col min="10492" max="10492" width="6" style="2" bestFit="1" customWidth="1"/>
    <col min="10493" max="10493" width="6.125" style="2" customWidth="1"/>
    <col min="10494" max="10494" width="3.625" style="2" customWidth="1"/>
    <col min="10495" max="10495" width="6.125" style="2" customWidth="1"/>
    <col min="10496" max="10496" width="1.625" style="2" customWidth="1"/>
    <col min="10497" max="10497" width="6.125" style="2" customWidth="1"/>
    <col min="10498" max="10498" width="1.625" style="2" customWidth="1"/>
    <col min="10499" max="10499" width="6.125" style="2" customWidth="1"/>
    <col min="10500" max="10500" width="3.625" style="2" customWidth="1"/>
    <col min="10501" max="10501" width="6.125" style="2" customWidth="1"/>
    <col min="10502" max="10502" width="5.625" style="2" bestFit="1" customWidth="1"/>
    <col min="10503" max="10731" width="9" style="2"/>
    <col min="10732" max="10732" width="1.625" style="2" customWidth="1"/>
    <col min="10733" max="10734" width="6.625" style="2" customWidth="1"/>
    <col min="10735" max="10735" width="1.625" style="2" customWidth="1"/>
    <col min="10736" max="10736" width="4.625" style="2" customWidth="1"/>
    <col min="10737" max="10737" width="14.125" style="2" bestFit="1" customWidth="1"/>
    <col min="10738" max="10738" width="9.125" style="2" customWidth="1"/>
    <col min="10739" max="10739" width="52.75" style="2" bestFit="1" customWidth="1"/>
    <col min="10740" max="10740" width="1.625" style="2" customWidth="1"/>
    <col min="10741" max="10745" width="5.625" style="2" customWidth="1"/>
    <col min="10746" max="10746" width="3.5" style="2" customWidth="1"/>
    <col min="10747" max="10747" width="9" style="2"/>
    <col min="10748" max="10748" width="6" style="2" bestFit="1" customWidth="1"/>
    <col min="10749" max="10749" width="6.125" style="2" customWidth="1"/>
    <col min="10750" max="10750" width="3.625" style="2" customWidth="1"/>
    <col min="10751" max="10751" width="6.125" style="2" customWidth="1"/>
    <col min="10752" max="10752" width="1.625" style="2" customWidth="1"/>
    <col min="10753" max="10753" width="6.125" style="2" customWidth="1"/>
    <col min="10754" max="10754" width="1.625" style="2" customWidth="1"/>
    <col min="10755" max="10755" width="6.125" style="2" customWidth="1"/>
    <col min="10756" max="10756" width="3.625" style="2" customWidth="1"/>
    <col min="10757" max="10757" width="6.125" style="2" customWidth="1"/>
    <col min="10758" max="10758" width="5.625" style="2" bestFit="1" customWidth="1"/>
    <col min="10759" max="10987" width="9" style="2"/>
    <col min="10988" max="10988" width="1.625" style="2" customWidth="1"/>
    <col min="10989" max="10990" width="6.625" style="2" customWidth="1"/>
    <col min="10991" max="10991" width="1.625" style="2" customWidth="1"/>
    <col min="10992" max="10992" width="4.625" style="2" customWidth="1"/>
    <col min="10993" max="10993" width="14.125" style="2" bestFit="1" customWidth="1"/>
    <col min="10994" max="10994" width="9.125" style="2" customWidth="1"/>
    <col min="10995" max="10995" width="52.75" style="2" bestFit="1" customWidth="1"/>
    <col min="10996" max="10996" width="1.625" style="2" customWidth="1"/>
    <col min="10997" max="11001" width="5.625" style="2" customWidth="1"/>
    <col min="11002" max="11002" width="3.5" style="2" customWidth="1"/>
    <col min="11003" max="11003" width="9" style="2"/>
    <col min="11004" max="11004" width="6" style="2" bestFit="1" customWidth="1"/>
    <col min="11005" max="11005" width="6.125" style="2" customWidth="1"/>
    <col min="11006" max="11006" width="3.625" style="2" customWidth="1"/>
    <col min="11007" max="11007" width="6.125" style="2" customWidth="1"/>
    <col min="11008" max="11008" width="1.625" style="2" customWidth="1"/>
    <col min="11009" max="11009" width="6.125" style="2" customWidth="1"/>
    <col min="11010" max="11010" width="1.625" style="2" customWidth="1"/>
    <col min="11011" max="11011" width="6.125" style="2" customWidth="1"/>
    <col min="11012" max="11012" width="3.625" style="2" customWidth="1"/>
    <col min="11013" max="11013" width="6.125" style="2" customWidth="1"/>
    <col min="11014" max="11014" width="5.625" style="2" bestFit="1" customWidth="1"/>
    <col min="11015" max="11243" width="9" style="2"/>
    <col min="11244" max="11244" width="1.625" style="2" customWidth="1"/>
    <col min="11245" max="11246" width="6.625" style="2" customWidth="1"/>
    <col min="11247" max="11247" width="1.625" style="2" customWidth="1"/>
    <col min="11248" max="11248" width="4.625" style="2" customWidth="1"/>
    <col min="11249" max="11249" width="14.125" style="2" bestFit="1" customWidth="1"/>
    <col min="11250" max="11250" width="9.125" style="2" customWidth="1"/>
    <col min="11251" max="11251" width="52.75" style="2" bestFit="1" customWidth="1"/>
    <col min="11252" max="11252" width="1.625" style="2" customWidth="1"/>
    <col min="11253" max="11257" width="5.625" style="2" customWidth="1"/>
    <col min="11258" max="11258" width="3.5" style="2" customWidth="1"/>
    <col min="11259" max="11259" width="9" style="2"/>
    <col min="11260" max="11260" width="6" style="2" bestFit="1" customWidth="1"/>
    <col min="11261" max="11261" width="6.125" style="2" customWidth="1"/>
    <col min="11262" max="11262" width="3.625" style="2" customWidth="1"/>
    <col min="11263" max="11263" width="6.125" style="2" customWidth="1"/>
    <col min="11264" max="11264" width="1.625" style="2" customWidth="1"/>
    <col min="11265" max="11265" width="6.125" style="2" customWidth="1"/>
    <col min="11266" max="11266" width="1.625" style="2" customWidth="1"/>
    <col min="11267" max="11267" width="6.125" style="2" customWidth="1"/>
    <col min="11268" max="11268" width="3.625" style="2" customWidth="1"/>
    <col min="11269" max="11269" width="6.125" style="2" customWidth="1"/>
    <col min="11270" max="11270" width="5.625" style="2" bestFit="1" customWidth="1"/>
    <col min="11271" max="11499" width="9" style="2"/>
    <col min="11500" max="11500" width="1.625" style="2" customWidth="1"/>
    <col min="11501" max="11502" width="6.625" style="2" customWidth="1"/>
    <col min="11503" max="11503" width="1.625" style="2" customWidth="1"/>
    <col min="11504" max="11504" width="4.625" style="2" customWidth="1"/>
    <col min="11505" max="11505" width="14.125" style="2" bestFit="1" customWidth="1"/>
    <col min="11506" max="11506" width="9.125" style="2" customWidth="1"/>
    <col min="11507" max="11507" width="52.75" style="2" bestFit="1" customWidth="1"/>
    <col min="11508" max="11508" width="1.625" style="2" customWidth="1"/>
    <col min="11509" max="11513" width="5.625" style="2" customWidth="1"/>
    <col min="11514" max="11514" width="3.5" style="2" customWidth="1"/>
    <col min="11515" max="11515" width="9" style="2"/>
    <col min="11516" max="11516" width="6" style="2" bestFit="1" customWidth="1"/>
    <col min="11517" max="11517" width="6.125" style="2" customWidth="1"/>
    <col min="11518" max="11518" width="3.625" style="2" customWidth="1"/>
    <col min="11519" max="11519" width="6.125" style="2" customWidth="1"/>
    <col min="11520" max="11520" width="1.625" style="2" customWidth="1"/>
    <col min="11521" max="11521" width="6.125" style="2" customWidth="1"/>
    <col min="11522" max="11522" width="1.625" style="2" customWidth="1"/>
    <col min="11523" max="11523" width="6.125" style="2" customWidth="1"/>
    <col min="11524" max="11524" width="3.625" style="2" customWidth="1"/>
    <col min="11525" max="11525" width="6.125" style="2" customWidth="1"/>
    <col min="11526" max="11526" width="5.625" style="2" bestFit="1" customWidth="1"/>
    <col min="11527" max="11755" width="9" style="2"/>
    <col min="11756" max="11756" width="1.625" style="2" customWidth="1"/>
    <col min="11757" max="11758" width="6.625" style="2" customWidth="1"/>
    <col min="11759" max="11759" width="1.625" style="2" customWidth="1"/>
    <col min="11760" max="11760" width="4.625" style="2" customWidth="1"/>
    <col min="11761" max="11761" width="14.125" style="2" bestFit="1" customWidth="1"/>
    <col min="11762" max="11762" width="9.125" style="2" customWidth="1"/>
    <col min="11763" max="11763" width="52.75" style="2" bestFit="1" customWidth="1"/>
    <col min="11764" max="11764" width="1.625" style="2" customWidth="1"/>
    <col min="11765" max="11769" width="5.625" style="2" customWidth="1"/>
    <col min="11770" max="11770" width="3.5" style="2" customWidth="1"/>
    <col min="11771" max="11771" width="9" style="2"/>
    <col min="11772" max="11772" width="6" style="2" bestFit="1" customWidth="1"/>
    <col min="11773" max="11773" width="6.125" style="2" customWidth="1"/>
    <col min="11774" max="11774" width="3.625" style="2" customWidth="1"/>
    <col min="11775" max="11775" width="6.125" style="2" customWidth="1"/>
    <col min="11776" max="11776" width="1.625" style="2" customWidth="1"/>
    <col min="11777" max="11777" width="6.125" style="2" customWidth="1"/>
    <col min="11778" max="11778" width="1.625" style="2" customWidth="1"/>
    <col min="11779" max="11779" width="6.125" style="2" customWidth="1"/>
    <col min="11780" max="11780" width="3.625" style="2" customWidth="1"/>
    <col min="11781" max="11781" width="6.125" style="2" customWidth="1"/>
    <col min="11782" max="11782" width="5.625" style="2" bestFit="1" customWidth="1"/>
    <col min="11783" max="12011" width="9" style="2"/>
    <col min="12012" max="12012" width="1.625" style="2" customWidth="1"/>
    <col min="12013" max="12014" width="6.625" style="2" customWidth="1"/>
    <col min="12015" max="12015" width="1.625" style="2" customWidth="1"/>
    <col min="12016" max="12016" width="4.625" style="2" customWidth="1"/>
    <col min="12017" max="12017" width="14.125" style="2" bestFit="1" customWidth="1"/>
    <col min="12018" max="12018" width="9.125" style="2" customWidth="1"/>
    <col min="12019" max="12019" width="52.75" style="2" bestFit="1" customWidth="1"/>
    <col min="12020" max="12020" width="1.625" style="2" customWidth="1"/>
    <col min="12021" max="12025" width="5.625" style="2" customWidth="1"/>
    <col min="12026" max="12026" width="3.5" style="2" customWidth="1"/>
    <col min="12027" max="12027" width="9" style="2"/>
    <col min="12028" max="12028" width="6" style="2" bestFit="1" customWidth="1"/>
    <col min="12029" max="12029" width="6.125" style="2" customWidth="1"/>
    <col min="12030" max="12030" width="3.625" style="2" customWidth="1"/>
    <col min="12031" max="12031" width="6.125" style="2" customWidth="1"/>
    <col min="12032" max="12032" width="1.625" style="2" customWidth="1"/>
    <col min="12033" max="12033" width="6.125" style="2" customWidth="1"/>
    <col min="12034" max="12034" width="1.625" style="2" customWidth="1"/>
    <col min="12035" max="12035" width="6.125" style="2" customWidth="1"/>
    <col min="12036" max="12036" width="3.625" style="2" customWidth="1"/>
    <col min="12037" max="12037" width="6.125" style="2" customWidth="1"/>
    <col min="12038" max="12038" width="5.625" style="2" bestFit="1" customWidth="1"/>
    <col min="12039" max="12267" width="9" style="2"/>
    <col min="12268" max="12268" width="1.625" style="2" customWidth="1"/>
    <col min="12269" max="12270" width="6.625" style="2" customWidth="1"/>
    <col min="12271" max="12271" width="1.625" style="2" customWidth="1"/>
    <col min="12272" max="12272" width="4.625" style="2" customWidth="1"/>
    <col min="12273" max="12273" width="14.125" style="2" bestFit="1" customWidth="1"/>
    <col min="12274" max="12274" width="9.125" style="2" customWidth="1"/>
    <col min="12275" max="12275" width="52.75" style="2" bestFit="1" customWidth="1"/>
    <col min="12276" max="12276" width="1.625" style="2" customWidth="1"/>
    <col min="12277" max="12281" width="5.625" style="2" customWidth="1"/>
    <col min="12282" max="12282" width="3.5" style="2" customWidth="1"/>
    <col min="12283" max="12283" width="9" style="2"/>
    <col min="12284" max="12284" width="6" style="2" bestFit="1" customWidth="1"/>
    <col min="12285" max="12285" width="6.125" style="2" customWidth="1"/>
    <col min="12286" max="12286" width="3.625" style="2" customWidth="1"/>
    <col min="12287" max="12287" width="6.125" style="2" customWidth="1"/>
    <col min="12288" max="12288" width="1.625" style="2" customWidth="1"/>
    <col min="12289" max="12289" width="6.125" style="2" customWidth="1"/>
    <col min="12290" max="12290" width="1.625" style="2" customWidth="1"/>
    <col min="12291" max="12291" width="6.125" style="2" customWidth="1"/>
    <col min="12292" max="12292" width="3.625" style="2" customWidth="1"/>
    <col min="12293" max="12293" width="6.125" style="2" customWidth="1"/>
    <col min="12294" max="12294" width="5.625" style="2" bestFit="1" customWidth="1"/>
    <col min="12295" max="12523" width="9" style="2"/>
    <col min="12524" max="12524" width="1.625" style="2" customWidth="1"/>
    <col min="12525" max="12526" width="6.625" style="2" customWidth="1"/>
    <col min="12527" max="12527" width="1.625" style="2" customWidth="1"/>
    <col min="12528" max="12528" width="4.625" style="2" customWidth="1"/>
    <col min="12529" max="12529" width="14.125" style="2" bestFit="1" customWidth="1"/>
    <col min="12530" max="12530" width="9.125" style="2" customWidth="1"/>
    <col min="12531" max="12531" width="52.75" style="2" bestFit="1" customWidth="1"/>
    <col min="12532" max="12532" width="1.625" style="2" customWidth="1"/>
    <col min="12533" max="12537" width="5.625" style="2" customWidth="1"/>
    <col min="12538" max="12538" width="3.5" style="2" customWidth="1"/>
    <col min="12539" max="12539" width="9" style="2"/>
    <col min="12540" max="12540" width="6" style="2" bestFit="1" customWidth="1"/>
    <col min="12541" max="12541" width="6.125" style="2" customWidth="1"/>
    <col min="12542" max="12542" width="3.625" style="2" customWidth="1"/>
    <col min="12543" max="12543" width="6.125" style="2" customWidth="1"/>
    <col min="12544" max="12544" width="1.625" style="2" customWidth="1"/>
    <col min="12545" max="12545" width="6.125" style="2" customWidth="1"/>
    <col min="12546" max="12546" width="1.625" style="2" customWidth="1"/>
    <col min="12547" max="12547" width="6.125" style="2" customWidth="1"/>
    <col min="12548" max="12548" width="3.625" style="2" customWidth="1"/>
    <col min="12549" max="12549" width="6.125" style="2" customWidth="1"/>
    <col min="12550" max="12550" width="5.625" style="2" bestFit="1" customWidth="1"/>
    <col min="12551" max="12779" width="9" style="2"/>
    <col min="12780" max="12780" width="1.625" style="2" customWidth="1"/>
    <col min="12781" max="12782" width="6.625" style="2" customWidth="1"/>
    <col min="12783" max="12783" width="1.625" style="2" customWidth="1"/>
    <col min="12784" max="12784" width="4.625" style="2" customWidth="1"/>
    <col min="12785" max="12785" width="14.125" style="2" bestFit="1" customWidth="1"/>
    <col min="12786" max="12786" width="9.125" style="2" customWidth="1"/>
    <col min="12787" max="12787" width="52.75" style="2" bestFit="1" customWidth="1"/>
    <col min="12788" max="12788" width="1.625" style="2" customWidth="1"/>
    <col min="12789" max="12793" width="5.625" style="2" customWidth="1"/>
    <col min="12794" max="12794" width="3.5" style="2" customWidth="1"/>
    <col min="12795" max="12795" width="9" style="2"/>
    <col min="12796" max="12796" width="6" style="2" bestFit="1" customWidth="1"/>
    <col min="12797" max="12797" width="6.125" style="2" customWidth="1"/>
    <col min="12798" max="12798" width="3.625" style="2" customWidth="1"/>
    <col min="12799" max="12799" width="6.125" style="2" customWidth="1"/>
    <col min="12800" max="12800" width="1.625" style="2" customWidth="1"/>
    <col min="12801" max="12801" width="6.125" style="2" customWidth="1"/>
    <col min="12802" max="12802" width="1.625" style="2" customWidth="1"/>
    <col min="12803" max="12803" width="6.125" style="2" customWidth="1"/>
    <col min="12804" max="12804" width="3.625" style="2" customWidth="1"/>
    <col min="12805" max="12805" width="6.125" style="2" customWidth="1"/>
    <col min="12806" max="12806" width="5.625" style="2" bestFit="1" customWidth="1"/>
    <col min="12807" max="13035" width="9" style="2"/>
    <col min="13036" max="13036" width="1.625" style="2" customWidth="1"/>
    <col min="13037" max="13038" width="6.625" style="2" customWidth="1"/>
    <col min="13039" max="13039" width="1.625" style="2" customWidth="1"/>
    <col min="13040" max="13040" width="4.625" style="2" customWidth="1"/>
    <col min="13041" max="13041" width="14.125" style="2" bestFit="1" customWidth="1"/>
    <col min="13042" max="13042" width="9.125" style="2" customWidth="1"/>
    <col min="13043" max="13043" width="52.75" style="2" bestFit="1" customWidth="1"/>
    <col min="13044" max="13044" width="1.625" style="2" customWidth="1"/>
    <col min="13045" max="13049" width="5.625" style="2" customWidth="1"/>
    <col min="13050" max="13050" width="3.5" style="2" customWidth="1"/>
    <col min="13051" max="13051" width="9" style="2"/>
    <col min="13052" max="13052" width="6" style="2" bestFit="1" customWidth="1"/>
    <col min="13053" max="13053" width="6.125" style="2" customWidth="1"/>
    <col min="13054" max="13054" width="3.625" style="2" customWidth="1"/>
    <col min="13055" max="13055" width="6.125" style="2" customWidth="1"/>
    <col min="13056" max="13056" width="1.625" style="2" customWidth="1"/>
    <col min="13057" max="13057" width="6.125" style="2" customWidth="1"/>
    <col min="13058" max="13058" width="1.625" style="2" customWidth="1"/>
    <col min="13059" max="13059" width="6.125" style="2" customWidth="1"/>
    <col min="13060" max="13060" width="3.625" style="2" customWidth="1"/>
    <col min="13061" max="13061" width="6.125" style="2" customWidth="1"/>
    <col min="13062" max="13062" width="5.625" style="2" bestFit="1" customWidth="1"/>
    <col min="13063" max="13291" width="9" style="2"/>
    <col min="13292" max="13292" width="1.625" style="2" customWidth="1"/>
    <col min="13293" max="13294" width="6.625" style="2" customWidth="1"/>
    <col min="13295" max="13295" width="1.625" style="2" customWidth="1"/>
    <col min="13296" max="13296" width="4.625" style="2" customWidth="1"/>
    <col min="13297" max="13297" width="14.125" style="2" bestFit="1" customWidth="1"/>
    <col min="13298" max="13298" width="9.125" style="2" customWidth="1"/>
    <col min="13299" max="13299" width="52.75" style="2" bestFit="1" customWidth="1"/>
    <col min="13300" max="13300" width="1.625" style="2" customWidth="1"/>
    <col min="13301" max="13305" width="5.625" style="2" customWidth="1"/>
    <col min="13306" max="13306" width="3.5" style="2" customWidth="1"/>
    <col min="13307" max="13307" width="9" style="2"/>
    <col min="13308" max="13308" width="6" style="2" bestFit="1" customWidth="1"/>
    <col min="13309" max="13309" width="6.125" style="2" customWidth="1"/>
    <col min="13310" max="13310" width="3.625" style="2" customWidth="1"/>
    <col min="13311" max="13311" width="6.125" style="2" customWidth="1"/>
    <col min="13312" max="13312" width="1.625" style="2" customWidth="1"/>
    <col min="13313" max="13313" width="6.125" style="2" customWidth="1"/>
    <col min="13314" max="13314" width="1.625" style="2" customWidth="1"/>
    <col min="13315" max="13315" width="6.125" style="2" customWidth="1"/>
    <col min="13316" max="13316" width="3.625" style="2" customWidth="1"/>
    <col min="13317" max="13317" width="6.125" style="2" customWidth="1"/>
    <col min="13318" max="13318" width="5.625" style="2" bestFit="1" customWidth="1"/>
    <col min="13319" max="13547" width="9" style="2"/>
    <col min="13548" max="13548" width="1.625" style="2" customWidth="1"/>
    <col min="13549" max="13550" width="6.625" style="2" customWidth="1"/>
    <col min="13551" max="13551" width="1.625" style="2" customWidth="1"/>
    <col min="13552" max="13552" width="4.625" style="2" customWidth="1"/>
    <col min="13553" max="13553" width="14.125" style="2" bestFit="1" customWidth="1"/>
    <col min="13554" max="13554" width="9.125" style="2" customWidth="1"/>
    <col min="13555" max="13555" width="52.75" style="2" bestFit="1" customWidth="1"/>
    <col min="13556" max="13556" width="1.625" style="2" customWidth="1"/>
    <col min="13557" max="13561" width="5.625" style="2" customWidth="1"/>
    <col min="13562" max="13562" width="3.5" style="2" customWidth="1"/>
    <col min="13563" max="13563" width="9" style="2"/>
    <col min="13564" max="13564" width="6" style="2" bestFit="1" customWidth="1"/>
    <col min="13565" max="13565" width="6.125" style="2" customWidth="1"/>
    <col min="13566" max="13566" width="3.625" style="2" customWidth="1"/>
    <col min="13567" max="13567" width="6.125" style="2" customWidth="1"/>
    <col min="13568" max="13568" width="1.625" style="2" customWidth="1"/>
    <col min="13569" max="13569" width="6.125" style="2" customWidth="1"/>
    <col min="13570" max="13570" width="1.625" style="2" customWidth="1"/>
    <col min="13571" max="13571" width="6.125" style="2" customWidth="1"/>
    <col min="13572" max="13572" width="3.625" style="2" customWidth="1"/>
    <col min="13573" max="13573" width="6.125" style="2" customWidth="1"/>
    <col min="13574" max="13574" width="5.625" style="2" bestFit="1" customWidth="1"/>
    <col min="13575" max="13803" width="9" style="2"/>
    <col min="13804" max="13804" width="1.625" style="2" customWidth="1"/>
    <col min="13805" max="13806" width="6.625" style="2" customWidth="1"/>
    <col min="13807" max="13807" width="1.625" style="2" customWidth="1"/>
    <col min="13808" max="13808" width="4.625" style="2" customWidth="1"/>
    <col min="13809" max="13809" width="14.125" style="2" bestFit="1" customWidth="1"/>
    <col min="13810" max="13810" width="9.125" style="2" customWidth="1"/>
    <col min="13811" max="13811" width="52.75" style="2" bestFit="1" customWidth="1"/>
    <col min="13812" max="13812" width="1.625" style="2" customWidth="1"/>
    <col min="13813" max="13817" width="5.625" style="2" customWidth="1"/>
    <col min="13818" max="13818" width="3.5" style="2" customWidth="1"/>
    <col min="13819" max="13819" width="9" style="2"/>
    <col min="13820" max="13820" width="6" style="2" bestFit="1" customWidth="1"/>
    <col min="13821" max="13821" width="6.125" style="2" customWidth="1"/>
    <col min="13822" max="13822" width="3.625" style="2" customWidth="1"/>
    <col min="13823" max="13823" width="6.125" style="2" customWidth="1"/>
    <col min="13824" max="13824" width="1.625" style="2" customWidth="1"/>
    <col min="13825" max="13825" width="6.125" style="2" customWidth="1"/>
    <col min="13826" max="13826" width="1.625" style="2" customWidth="1"/>
    <col min="13827" max="13827" width="6.125" style="2" customWidth="1"/>
    <col min="13828" max="13828" width="3.625" style="2" customWidth="1"/>
    <col min="13829" max="13829" width="6.125" style="2" customWidth="1"/>
    <col min="13830" max="13830" width="5.625" style="2" bestFit="1" customWidth="1"/>
    <col min="13831" max="14059" width="9" style="2"/>
    <col min="14060" max="14060" width="1.625" style="2" customWidth="1"/>
    <col min="14061" max="14062" width="6.625" style="2" customWidth="1"/>
    <col min="14063" max="14063" width="1.625" style="2" customWidth="1"/>
    <col min="14064" max="14064" width="4.625" style="2" customWidth="1"/>
    <col min="14065" max="14065" width="14.125" style="2" bestFit="1" customWidth="1"/>
    <col min="14066" max="14066" width="9.125" style="2" customWidth="1"/>
    <col min="14067" max="14067" width="52.75" style="2" bestFit="1" customWidth="1"/>
    <col min="14068" max="14068" width="1.625" style="2" customWidth="1"/>
    <col min="14069" max="14073" width="5.625" style="2" customWidth="1"/>
    <col min="14074" max="14074" width="3.5" style="2" customWidth="1"/>
    <col min="14075" max="14075" width="9" style="2"/>
    <col min="14076" max="14076" width="6" style="2" bestFit="1" customWidth="1"/>
    <col min="14077" max="14077" width="6.125" style="2" customWidth="1"/>
    <col min="14078" max="14078" width="3.625" style="2" customWidth="1"/>
    <col min="14079" max="14079" width="6.125" style="2" customWidth="1"/>
    <col min="14080" max="14080" width="1.625" style="2" customWidth="1"/>
    <col min="14081" max="14081" width="6.125" style="2" customWidth="1"/>
    <col min="14082" max="14082" width="1.625" style="2" customWidth="1"/>
    <col min="14083" max="14083" width="6.125" style="2" customWidth="1"/>
    <col min="14084" max="14084" width="3.625" style="2" customWidth="1"/>
    <col min="14085" max="14085" width="6.125" style="2" customWidth="1"/>
    <col min="14086" max="14086" width="5.625" style="2" bestFit="1" customWidth="1"/>
    <col min="14087" max="14315" width="9" style="2"/>
    <col min="14316" max="14316" width="1.625" style="2" customWidth="1"/>
    <col min="14317" max="14318" width="6.625" style="2" customWidth="1"/>
    <col min="14319" max="14319" width="1.625" style="2" customWidth="1"/>
    <col min="14320" max="14320" width="4.625" style="2" customWidth="1"/>
    <col min="14321" max="14321" width="14.125" style="2" bestFit="1" customWidth="1"/>
    <col min="14322" max="14322" width="9.125" style="2" customWidth="1"/>
    <col min="14323" max="14323" width="52.75" style="2" bestFit="1" customWidth="1"/>
    <col min="14324" max="14324" width="1.625" style="2" customWidth="1"/>
    <col min="14325" max="14329" width="5.625" style="2" customWidth="1"/>
    <col min="14330" max="14330" width="3.5" style="2" customWidth="1"/>
    <col min="14331" max="14331" width="9" style="2"/>
    <col min="14332" max="14332" width="6" style="2" bestFit="1" customWidth="1"/>
    <col min="14333" max="14333" width="6.125" style="2" customWidth="1"/>
    <col min="14334" max="14334" width="3.625" style="2" customWidth="1"/>
    <col min="14335" max="14335" width="6.125" style="2" customWidth="1"/>
    <col min="14336" max="14336" width="1.625" style="2" customWidth="1"/>
    <col min="14337" max="14337" width="6.125" style="2" customWidth="1"/>
    <col min="14338" max="14338" width="1.625" style="2" customWidth="1"/>
    <col min="14339" max="14339" width="6.125" style="2" customWidth="1"/>
    <col min="14340" max="14340" width="3.625" style="2" customWidth="1"/>
    <col min="14341" max="14341" width="6.125" style="2" customWidth="1"/>
    <col min="14342" max="14342" width="5.625" style="2" bestFit="1" customWidth="1"/>
    <col min="14343" max="14571" width="9" style="2"/>
    <col min="14572" max="14572" width="1.625" style="2" customWidth="1"/>
    <col min="14573" max="14574" width="6.625" style="2" customWidth="1"/>
    <col min="14575" max="14575" width="1.625" style="2" customWidth="1"/>
    <col min="14576" max="14576" width="4.625" style="2" customWidth="1"/>
    <col min="14577" max="14577" width="14.125" style="2" bestFit="1" customWidth="1"/>
    <col min="14578" max="14578" width="9.125" style="2" customWidth="1"/>
    <col min="14579" max="14579" width="52.75" style="2" bestFit="1" customWidth="1"/>
    <col min="14580" max="14580" width="1.625" style="2" customWidth="1"/>
    <col min="14581" max="14585" width="5.625" style="2" customWidth="1"/>
    <col min="14586" max="14586" width="3.5" style="2" customWidth="1"/>
    <col min="14587" max="14587" width="9" style="2"/>
    <col min="14588" max="14588" width="6" style="2" bestFit="1" customWidth="1"/>
    <col min="14589" max="14589" width="6.125" style="2" customWidth="1"/>
    <col min="14590" max="14590" width="3.625" style="2" customWidth="1"/>
    <col min="14591" max="14591" width="6.125" style="2" customWidth="1"/>
    <col min="14592" max="14592" width="1.625" style="2" customWidth="1"/>
    <col min="14593" max="14593" width="6.125" style="2" customWidth="1"/>
    <col min="14594" max="14594" width="1.625" style="2" customWidth="1"/>
    <col min="14595" max="14595" width="6.125" style="2" customWidth="1"/>
    <col min="14596" max="14596" width="3.625" style="2" customWidth="1"/>
    <col min="14597" max="14597" width="6.125" style="2" customWidth="1"/>
    <col min="14598" max="14598" width="5.625" style="2" bestFit="1" customWidth="1"/>
    <col min="14599" max="14827" width="9" style="2"/>
    <col min="14828" max="14828" width="1.625" style="2" customWidth="1"/>
    <col min="14829" max="14830" width="6.625" style="2" customWidth="1"/>
    <col min="14831" max="14831" width="1.625" style="2" customWidth="1"/>
    <col min="14832" max="14832" width="4.625" style="2" customWidth="1"/>
    <col min="14833" max="14833" width="14.125" style="2" bestFit="1" customWidth="1"/>
    <col min="14834" max="14834" width="9.125" style="2" customWidth="1"/>
    <col min="14835" max="14835" width="52.75" style="2" bestFit="1" customWidth="1"/>
    <col min="14836" max="14836" width="1.625" style="2" customWidth="1"/>
    <col min="14837" max="14841" width="5.625" style="2" customWidth="1"/>
    <col min="14842" max="14842" width="3.5" style="2" customWidth="1"/>
    <col min="14843" max="14843" width="9" style="2"/>
    <col min="14844" max="14844" width="6" style="2" bestFit="1" customWidth="1"/>
    <col min="14845" max="14845" width="6.125" style="2" customWidth="1"/>
    <col min="14846" max="14846" width="3.625" style="2" customWidth="1"/>
    <col min="14847" max="14847" width="6.125" style="2" customWidth="1"/>
    <col min="14848" max="14848" width="1.625" style="2" customWidth="1"/>
    <col min="14849" max="14849" width="6.125" style="2" customWidth="1"/>
    <col min="14850" max="14850" width="1.625" style="2" customWidth="1"/>
    <col min="14851" max="14851" width="6.125" style="2" customWidth="1"/>
    <col min="14852" max="14852" width="3.625" style="2" customWidth="1"/>
    <col min="14853" max="14853" width="6.125" style="2" customWidth="1"/>
    <col min="14854" max="14854" width="5.625" style="2" bestFit="1" customWidth="1"/>
    <col min="14855" max="15083" width="9" style="2"/>
    <col min="15084" max="15084" width="1.625" style="2" customWidth="1"/>
    <col min="15085" max="15086" width="6.625" style="2" customWidth="1"/>
    <col min="15087" max="15087" width="1.625" style="2" customWidth="1"/>
    <col min="15088" max="15088" width="4.625" style="2" customWidth="1"/>
    <col min="15089" max="15089" width="14.125" style="2" bestFit="1" customWidth="1"/>
    <col min="15090" max="15090" width="9.125" style="2" customWidth="1"/>
    <col min="15091" max="15091" width="52.75" style="2" bestFit="1" customWidth="1"/>
    <col min="15092" max="15092" width="1.625" style="2" customWidth="1"/>
    <col min="15093" max="15097" width="5.625" style="2" customWidth="1"/>
    <col min="15098" max="15098" width="3.5" style="2" customWidth="1"/>
    <col min="15099" max="15099" width="9" style="2"/>
    <col min="15100" max="15100" width="6" style="2" bestFit="1" customWidth="1"/>
    <col min="15101" max="15101" width="6.125" style="2" customWidth="1"/>
    <col min="15102" max="15102" width="3.625" style="2" customWidth="1"/>
    <col min="15103" max="15103" width="6.125" style="2" customWidth="1"/>
    <col min="15104" max="15104" width="1.625" style="2" customWidth="1"/>
    <col min="15105" max="15105" width="6.125" style="2" customWidth="1"/>
    <col min="15106" max="15106" width="1.625" style="2" customWidth="1"/>
    <col min="15107" max="15107" width="6.125" style="2" customWidth="1"/>
    <col min="15108" max="15108" width="3.625" style="2" customWidth="1"/>
    <col min="15109" max="15109" width="6.125" style="2" customWidth="1"/>
    <col min="15110" max="15110" width="5.625" style="2" bestFit="1" customWidth="1"/>
    <col min="15111" max="15339" width="9" style="2"/>
    <col min="15340" max="15340" width="1.625" style="2" customWidth="1"/>
    <col min="15341" max="15342" width="6.625" style="2" customWidth="1"/>
    <col min="15343" max="15343" width="1.625" style="2" customWidth="1"/>
    <col min="15344" max="15344" width="4.625" style="2" customWidth="1"/>
    <col min="15345" max="15345" width="14.125" style="2" bestFit="1" customWidth="1"/>
    <col min="15346" max="15346" width="9.125" style="2" customWidth="1"/>
    <col min="15347" max="15347" width="52.75" style="2" bestFit="1" customWidth="1"/>
    <col min="15348" max="15348" width="1.625" style="2" customWidth="1"/>
    <col min="15349" max="15353" width="5.625" style="2" customWidth="1"/>
    <col min="15354" max="15354" width="3.5" style="2" customWidth="1"/>
    <col min="15355" max="15355" width="9" style="2"/>
    <col min="15356" max="15356" width="6" style="2" bestFit="1" customWidth="1"/>
    <col min="15357" max="15357" width="6.125" style="2" customWidth="1"/>
    <col min="15358" max="15358" width="3.625" style="2" customWidth="1"/>
    <col min="15359" max="15359" width="6.125" style="2" customWidth="1"/>
    <col min="15360" max="15360" width="1.625" style="2" customWidth="1"/>
    <col min="15361" max="15361" width="6.125" style="2" customWidth="1"/>
    <col min="15362" max="15362" width="1.625" style="2" customWidth="1"/>
    <col min="15363" max="15363" width="6.125" style="2" customWidth="1"/>
    <col min="15364" max="15364" width="3.625" style="2" customWidth="1"/>
    <col min="15365" max="15365" width="6.125" style="2" customWidth="1"/>
    <col min="15366" max="15366" width="5.625" style="2" bestFit="1" customWidth="1"/>
    <col min="15367" max="15595" width="9" style="2"/>
    <col min="15596" max="15596" width="1.625" style="2" customWidth="1"/>
    <col min="15597" max="15598" width="6.625" style="2" customWidth="1"/>
    <col min="15599" max="15599" width="1.625" style="2" customWidth="1"/>
    <col min="15600" max="15600" width="4.625" style="2" customWidth="1"/>
    <col min="15601" max="15601" width="14.125" style="2" bestFit="1" customWidth="1"/>
    <col min="15602" max="15602" width="9.125" style="2" customWidth="1"/>
    <col min="15603" max="15603" width="52.75" style="2" bestFit="1" customWidth="1"/>
    <col min="15604" max="15604" width="1.625" style="2" customWidth="1"/>
    <col min="15605" max="15609" width="5.625" style="2" customWidth="1"/>
    <col min="15610" max="15610" width="3.5" style="2" customWidth="1"/>
    <col min="15611" max="15611" width="9" style="2"/>
    <col min="15612" max="15612" width="6" style="2" bestFit="1" customWidth="1"/>
    <col min="15613" max="15613" width="6.125" style="2" customWidth="1"/>
    <col min="15614" max="15614" width="3.625" style="2" customWidth="1"/>
    <col min="15615" max="15615" width="6.125" style="2" customWidth="1"/>
    <col min="15616" max="15616" width="1.625" style="2" customWidth="1"/>
    <col min="15617" max="15617" width="6.125" style="2" customWidth="1"/>
    <col min="15618" max="15618" width="1.625" style="2" customWidth="1"/>
    <col min="15619" max="15619" width="6.125" style="2" customWidth="1"/>
    <col min="15620" max="15620" width="3.625" style="2" customWidth="1"/>
    <col min="15621" max="15621" width="6.125" style="2" customWidth="1"/>
    <col min="15622" max="15622" width="5.625" style="2" bestFit="1" customWidth="1"/>
    <col min="15623" max="15851" width="9" style="2"/>
    <col min="15852" max="15852" width="1.625" style="2" customWidth="1"/>
    <col min="15853" max="15854" width="6.625" style="2" customWidth="1"/>
    <col min="15855" max="15855" width="1.625" style="2" customWidth="1"/>
    <col min="15856" max="15856" width="4.625" style="2" customWidth="1"/>
    <col min="15857" max="15857" width="14.125" style="2" bestFit="1" customWidth="1"/>
    <col min="15858" max="15858" width="9.125" style="2" customWidth="1"/>
    <col min="15859" max="15859" width="52.75" style="2" bestFit="1" customWidth="1"/>
    <col min="15860" max="15860" width="1.625" style="2" customWidth="1"/>
    <col min="15861" max="15865" width="5.625" style="2" customWidth="1"/>
    <col min="15866" max="15866" width="3.5" style="2" customWidth="1"/>
    <col min="15867" max="15867" width="9" style="2"/>
    <col min="15868" max="15868" width="6" style="2" bestFit="1" customWidth="1"/>
    <col min="15869" max="15869" width="6.125" style="2" customWidth="1"/>
    <col min="15870" max="15870" width="3.625" style="2" customWidth="1"/>
    <col min="15871" max="15871" width="6.125" style="2" customWidth="1"/>
    <col min="15872" max="15872" width="1.625" style="2" customWidth="1"/>
    <col min="15873" max="15873" width="6.125" style="2" customWidth="1"/>
    <col min="15874" max="15874" width="1.625" style="2" customWidth="1"/>
    <col min="15875" max="15875" width="6.125" style="2" customWidth="1"/>
    <col min="15876" max="15876" width="3.625" style="2" customWidth="1"/>
    <col min="15877" max="15877" width="6.125" style="2" customWidth="1"/>
    <col min="15878" max="15878" width="5.625" style="2" bestFit="1" customWidth="1"/>
    <col min="15879" max="16107" width="9" style="2"/>
    <col min="16108" max="16108" width="1.625" style="2" customWidth="1"/>
    <col min="16109" max="16110" width="6.625" style="2" customWidth="1"/>
    <col min="16111" max="16111" width="1.625" style="2" customWidth="1"/>
    <col min="16112" max="16112" width="4.625" style="2" customWidth="1"/>
    <col min="16113" max="16113" width="14.125" style="2" bestFit="1" customWidth="1"/>
    <col min="16114" max="16114" width="9.125" style="2" customWidth="1"/>
    <col min="16115" max="16115" width="52.75" style="2" bestFit="1" customWidth="1"/>
    <col min="16116" max="16116" width="1.625" style="2" customWidth="1"/>
    <col min="16117" max="16121" width="5.625" style="2" customWidth="1"/>
    <col min="16122" max="16122" width="3.5" style="2" customWidth="1"/>
    <col min="16123" max="16123" width="9" style="2"/>
    <col min="16124" max="16124" width="6" style="2" bestFit="1" customWidth="1"/>
    <col min="16125" max="16125" width="6.125" style="2" customWidth="1"/>
    <col min="16126" max="16126" width="3.625" style="2" customWidth="1"/>
    <col min="16127" max="16127" width="6.125" style="2" customWidth="1"/>
    <col min="16128" max="16128" width="1.625" style="2" customWidth="1"/>
    <col min="16129" max="16129" width="6.125" style="2" customWidth="1"/>
    <col min="16130" max="16130" width="1.625" style="2" customWidth="1"/>
    <col min="16131" max="16131" width="6.125" style="2" customWidth="1"/>
    <col min="16132" max="16132" width="3.625" style="2" customWidth="1"/>
    <col min="16133" max="16133" width="6.125" style="2" customWidth="1"/>
    <col min="16134" max="16134" width="5.625" style="2" bestFit="1" customWidth="1"/>
    <col min="16135" max="16384" width="9" style="2"/>
  </cols>
  <sheetData>
    <row r="1" spans="1:22" ht="20.100000000000001" customHeight="1" thickBot="1">
      <c r="A1" s="368" t="s">
        <v>180</v>
      </c>
      <c r="B1" s="369"/>
      <c r="C1" s="369"/>
      <c r="D1" s="369"/>
      <c r="E1" s="369"/>
      <c r="F1" s="369"/>
      <c r="G1" s="370"/>
      <c r="J1" s="3"/>
      <c r="K1" s="4"/>
      <c r="L1" s="4"/>
      <c r="M1" s="4"/>
      <c r="P1" s="419"/>
      <c r="Q1" s="419"/>
      <c r="R1" s="419"/>
      <c r="S1" s="419"/>
      <c r="T1" s="419"/>
      <c r="U1" s="419"/>
      <c r="V1" s="419"/>
    </row>
    <row r="2" spans="1:22" ht="29.25" thickBot="1">
      <c r="A2" s="5" t="s">
        <v>922</v>
      </c>
      <c r="B2" s="6"/>
      <c r="C2" s="6"/>
      <c r="D2" s="6"/>
      <c r="E2" s="6"/>
      <c r="F2" s="6"/>
      <c r="G2" s="6"/>
      <c r="H2" s="6"/>
      <c r="I2" s="6"/>
      <c r="J2" s="7"/>
      <c r="K2" s="7"/>
      <c r="L2" s="7"/>
      <c r="M2" s="7"/>
      <c r="P2" s="227"/>
      <c r="Q2" s="228"/>
      <c r="R2" s="228"/>
      <c r="S2" s="228"/>
      <c r="T2" s="228"/>
      <c r="U2" s="228"/>
      <c r="V2" s="228"/>
    </row>
    <row r="3" spans="1:22" ht="17.25" customHeight="1" thickTop="1">
      <c r="A3" s="8"/>
      <c r="B3" s="8"/>
      <c r="C3" s="9"/>
      <c r="D3" s="9"/>
      <c r="E3" s="9"/>
      <c r="F3" s="8"/>
      <c r="G3" s="8"/>
      <c r="P3" s="228"/>
      <c r="Q3" s="228"/>
      <c r="R3" s="228"/>
      <c r="S3" s="228"/>
      <c r="T3" s="228"/>
      <c r="U3" s="228"/>
      <c r="V3" s="228"/>
    </row>
    <row r="4" spans="1:22" ht="35.1" customHeight="1">
      <c r="A4" s="8"/>
      <c r="B4" s="8"/>
      <c r="C4" s="9"/>
      <c r="D4" s="9"/>
      <c r="E4" s="9"/>
      <c r="F4" s="8"/>
      <c r="G4" s="8"/>
      <c r="P4" s="227"/>
      <c r="Q4" s="228"/>
      <c r="R4" s="228"/>
      <c r="S4" s="228"/>
      <c r="T4" s="228"/>
      <c r="U4" s="228"/>
      <c r="V4" s="228"/>
    </row>
    <row r="5" spans="1:22" ht="17.25" customHeight="1">
      <c r="A5" s="8"/>
      <c r="B5" s="8"/>
      <c r="C5" s="9"/>
      <c r="D5" s="9"/>
      <c r="E5" s="9"/>
      <c r="F5" s="8"/>
      <c r="G5" s="8"/>
    </row>
    <row r="6" spans="1:22" ht="21">
      <c r="A6" s="8"/>
      <c r="B6" s="8"/>
      <c r="C6" s="9"/>
      <c r="D6" s="9"/>
      <c r="E6" s="9"/>
      <c r="F6" s="8"/>
      <c r="G6" s="8"/>
    </row>
    <row r="7" spans="1:22" ht="17.25" customHeight="1">
      <c r="A7" s="8"/>
      <c r="B7" s="8"/>
      <c r="C7" s="9"/>
      <c r="D7" s="9"/>
      <c r="E7" s="9"/>
      <c r="F7" s="8"/>
      <c r="G7" s="8"/>
    </row>
    <row r="8" spans="1:22" ht="17.25" customHeight="1">
      <c r="A8" s="8"/>
      <c r="B8" s="387" t="s">
        <v>708</v>
      </c>
      <c r="C8" s="387"/>
      <c r="D8" s="387"/>
      <c r="E8" s="387"/>
      <c r="F8" s="387"/>
      <c r="G8" s="387"/>
      <c r="H8" s="387"/>
    </row>
    <row r="9" spans="1:22" ht="17.25" customHeight="1">
      <c r="A9" s="8"/>
      <c r="B9" s="42" t="s">
        <v>761</v>
      </c>
      <c r="C9" s="9"/>
      <c r="D9" s="9"/>
      <c r="E9" s="9"/>
      <c r="F9" s="8"/>
      <c r="G9" s="8"/>
    </row>
    <row r="10" spans="1:22" ht="17.25" customHeight="1">
      <c r="A10" s="8"/>
      <c r="B10" s="42"/>
      <c r="C10" s="9"/>
      <c r="D10" s="9"/>
      <c r="E10" s="9"/>
      <c r="F10" s="8"/>
      <c r="G10" s="8"/>
    </row>
    <row r="11" spans="1:22" ht="33">
      <c r="B11" s="371"/>
      <c r="C11" s="372"/>
      <c r="D11" s="372"/>
      <c r="E11" s="372"/>
      <c r="F11" s="373"/>
      <c r="G11" s="380" t="s">
        <v>68</v>
      </c>
      <c r="H11" s="380" t="s">
        <v>69</v>
      </c>
      <c r="I11" s="152"/>
      <c r="J11" s="383" t="s">
        <v>112</v>
      </c>
      <c r="K11" s="384"/>
      <c r="L11" s="384"/>
      <c r="M11" s="385"/>
    </row>
    <row r="12" spans="1:22" ht="31.5">
      <c r="B12" s="374"/>
      <c r="C12" s="375"/>
      <c r="D12" s="375"/>
      <c r="E12" s="375"/>
      <c r="F12" s="376"/>
      <c r="G12" s="381"/>
      <c r="H12" s="381"/>
      <c r="I12" s="152"/>
      <c r="J12" s="386" t="s">
        <v>444</v>
      </c>
      <c r="K12" s="250"/>
      <c r="L12" s="250"/>
      <c r="M12" s="238"/>
      <c r="O12" s="160" t="s">
        <v>395</v>
      </c>
    </row>
    <row r="13" spans="1:22" ht="16.5">
      <c r="B13" s="374"/>
      <c r="C13" s="375"/>
      <c r="D13" s="375"/>
      <c r="E13" s="375"/>
      <c r="F13" s="376"/>
      <c r="G13" s="381"/>
      <c r="H13" s="381"/>
      <c r="I13" s="152"/>
      <c r="J13" s="164">
        <v>20</v>
      </c>
      <c r="K13" s="164">
        <v>30</v>
      </c>
      <c r="L13" s="164">
        <v>40</v>
      </c>
      <c r="M13" s="198" t="s">
        <v>497</v>
      </c>
    </row>
    <row r="14" spans="1:22">
      <c r="B14" s="377"/>
      <c r="C14" s="378"/>
      <c r="D14" s="378"/>
      <c r="E14" s="378"/>
      <c r="F14" s="379"/>
      <c r="G14" s="382"/>
      <c r="H14" s="382"/>
      <c r="I14" s="1"/>
      <c r="J14" s="161" t="s">
        <v>314</v>
      </c>
      <c r="K14" s="161" t="s">
        <v>447</v>
      </c>
      <c r="L14" s="161" t="s">
        <v>316</v>
      </c>
      <c r="M14" s="161" t="s">
        <v>496</v>
      </c>
    </row>
    <row r="15" spans="1:22" ht="20.100000000000001" customHeight="1">
      <c r="A15" s="11"/>
      <c r="B15" s="12"/>
      <c r="C15" s="13"/>
      <c r="D15" s="13"/>
      <c r="E15" s="12"/>
      <c r="F15" s="12"/>
      <c r="G15" s="22"/>
      <c r="H15" s="12"/>
      <c r="I15" s="13"/>
      <c r="J15" s="16"/>
      <c r="K15" s="16"/>
      <c r="L15" s="16"/>
      <c r="M15" s="16"/>
    </row>
    <row r="16" spans="1:22" ht="20.100000000000001" customHeight="1">
      <c r="B16" s="388" t="s">
        <v>113</v>
      </c>
      <c r="C16" s="391" t="s">
        <v>92</v>
      </c>
      <c r="D16" s="392"/>
      <c r="E16" s="392"/>
      <c r="F16" s="393"/>
      <c r="G16" s="165" t="s">
        <v>73</v>
      </c>
      <c r="H16" s="34" t="s">
        <v>93</v>
      </c>
      <c r="I16" s="32"/>
      <c r="J16" s="10" t="s">
        <v>3</v>
      </c>
      <c r="K16" s="10" t="s">
        <v>3</v>
      </c>
      <c r="L16" s="10" t="s">
        <v>3</v>
      </c>
      <c r="M16" s="10" t="s">
        <v>3</v>
      </c>
    </row>
    <row r="17" spans="2:13" ht="20.100000000000001" customHeight="1">
      <c r="B17" s="389"/>
      <c r="C17" s="394"/>
      <c r="D17" s="395"/>
      <c r="E17" s="395"/>
      <c r="F17" s="396"/>
      <c r="G17" s="166" t="s">
        <v>245</v>
      </c>
      <c r="H17" s="34" t="s">
        <v>94</v>
      </c>
      <c r="I17" s="32"/>
      <c r="J17" s="10" t="s">
        <v>3</v>
      </c>
      <c r="K17" s="10" t="s">
        <v>3</v>
      </c>
      <c r="L17" s="10" t="s">
        <v>3</v>
      </c>
      <c r="M17" s="10" t="s">
        <v>3</v>
      </c>
    </row>
    <row r="18" spans="2:13" ht="20.100000000000001" customHeight="1">
      <c r="B18" s="390"/>
      <c r="C18" s="397"/>
      <c r="D18" s="398"/>
      <c r="E18" s="398"/>
      <c r="F18" s="399"/>
      <c r="G18" s="166" t="s">
        <v>321</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88" t="s">
        <v>114</v>
      </c>
      <c r="C20" s="391" t="s">
        <v>96</v>
      </c>
      <c r="D20" s="392"/>
      <c r="E20" s="392"/>
      <c r="F20" s="393"/>
      <c r="G20" s="167" t="s">
        <v>97</v>
      </c>
      <c r="H20" s="26" t="s">
        <v>98</v>
      </c>
      <c r="I20" s="20"/>
      <c r="J20" s="37" t="s">
        <v>3</v>
      </c>
      <c r="K20" s="37" t="s">
        <v>99</v>
      </c>
      <c r="L20" s="37" t="s">
        <v>99</v>
      </c>
      <c r="M20" s="10" t="s">
        <v>99</v>
      </c>
    </row>
    <row r="21" spans="2:13" ht="20.100000000000001" customHeight="1">
      <c r="B21" s="389"/>
      <c r="C21" s="394"/>
      <c r="D21" s="395"/>
      <c r="E21" s="395"/>
      <c r="F21" s="396"/>
      <c r="G21" s="166" t="s">
        <v>322</v>
      </c>
      <c r="H21" s="26" t="s">
        <v>100</v>
      </c>
      <c r="I21" s="20"/>
      <c r="J21" s="37" t="s">
        <v>3</v>
      </c>
      <c r="K21" s="37" t="s">
        <v>3</v>
      </c>
      <c r="L21" s="37" t="s">
        <v>3</v>
      </c>
      <c r="M21" s="10" t="s">
        <v>99</v>
      </c>
    </row>
    <row r="22" spans="2:13" ht="20.100000000000001" customHeight="1">
      <c r="B22" s="389"/>
      <c r="C22" s="394"/>
      <c r="D22" s="395"/>
      <c r="E22" s="395"/>
      <c r="F22" s="396"/>
      <c r="G22" s="166" t="s">
        <v>323</v>
      </c>
      <c r="H22" s="26" t="s">
        <v>101</v>
      </c>
      <c r="I22" s="20"/>
      <c r="J22" s="37" t="s">
        <v>99</v>
      </c>
      <c r="K22" s="37" t="s">
        <v>3</v>
      </c>
      <c r="L22" s="37" t="s">
        <v>3</v>
      </c>
      <c r="M22" s="10" t="s">
        <v>99</v>
      </c>
    </row>
    <row r="23" spans="2:13" ht="20.100000000000001" customHeight="1">
      <c r="B23" s="389"/>
      <c r="C23" s="394"/>
      <c r="D23" s="395"/>
      <c r="E23" s="395"/>
      <c r="F23" s="396"/>
      <c r="G23" s="167" t="s">
        <v>324</v>
      </c>
      <c r="H23" s="21" t="s">
        <v>102</v>
      </c>
      <c r="I23" s="20"/>
      <c r="J23" s="10" t="s">
        <v>99</v>
      </c>
      <c r="K23" s="10" t="s">
        <v>99</v>
      </c>
      <c r="L23" s="10" t="s">
        <v>3</v>
      </c>
      <c r="M23" s="10" t="s">
        <v>99</v>
      </c>
    </row>
    <row r="24" spans="2:13" ht="20.100000000000001" customHeight="1">
      <c r="B24" s="390"/>
      <c r="C24" s="397"/>
      <c r="D24" s="398"/>
      <c r="E24" s="398"/>
      <c r="F24" s="399"/>
      <c r="G24" s="167" t="s">
        <v>104</v>
      </c>
      <c r="H24" s="21" t="s">
        <v>450</v>
      </c>
      <c r="I24" s="20"/>
      <c r="J24" s="10" t="s">
        <v>99</v>
      </c>
      <c r="K24" s="10" t="s">
        <v>99</v>
      </c>
      <c r="L24" s="10" t="s">
        <v>99</v>
      </c>
      <c r="M24" s="10" t="s">
        <v>3</v>
      </c>
    </row>
    <row r="25" spans="2:13" ht="20.100000000000001" customHeight="1">
      <c r="B25" s="38"/>
      <c r="C25" s="15"/>
      <c r="D25" s="17"/>
      <c r="E25" s="15"/>
      <c r="F25" s="15"/>
      <c r="G25" s="36" t="s">
        <v>76</v>
      </c>
      <c r="H25" s="15"/>
      <c r="I25" s="23"/>
      <c r="J25" s="24"/>
      <c r="K25" s="16"/>
      <c r="L25" s="16"/>
      <c r="M25" s="16"/>
    </row>
    <row r="26" spans="2:13" ht="22.5" customHeight="1">
      <c r="B26" s="388" t="s">
        <v>115</v>
      </c>
      <c r="C26" s="402" t="s">
        <v>206</v>
      </c>
      <c r="D26" s="17"/>
      <c r="E26" s="405" t="s">
        <v>71</v>
      </c>
      <c r="F26" s="406" t="s">
        <v>207</v>
      </c>
      <c r="G26" s="168" t="s">
        <v>73</v>
      </c>
      <c r="H26" s="19" t="s">
        <v>208</v>
      </c>
      <c r="I26" s="20"/>
      <c r="J26" s="10" t="s">
        <v>3</v>
      </c>
      <c r="K26" s="10" t="s">
        <v>3</v>
      </c>
      <c r="L26" s="10" t="s">
        <v>3</v>
      </c>
      <c r="M26" s="10" t="s">
        <v>3</v>
      </c>
    </row>
    <row r="27" spans="2:13" ht="22.5" customHeight="1">
      <c r="B27" s="400"/>
      <c r="C27" s="403"/>
      <c r="D27" s="17"/>
      <c r="E27" s="405"/>
      <c r="F27" s="407"/>
      <c r="G27" s="168" t="s">
        <v>325</v>
      </c>
      <c r="H27" s="19" t="s">
        <v>209</v>
      </c>
      <c r="I27" s="20"/>
      <c r="J27" s="10" t="s">
        <v>3</v>
      </c>
      <c r="K27" s="10" t="s">
        <v>3</v>
      </c>
      <c r="L27" s="10" t="s">
        <v>3</v>
      </c>
      <c r="M27" s="10" t="s">
        <v>3</v>
      </c>
    </row>
    <row r="28" spans="2:13" ht="22.5" customHeight="1">
      <c r="B28" s="401"/>
      <c r="C28" s="404"/>
      <c r="D28" s="17"/>
      <c r="E28" s="405"/>
      <c r="F28" s="407"/>
      <c r="G28" s="167" t="s">
        <v>326</v>
      </c>
      <c r="H28" s="19" t="s">
        <v>210</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88" t="s">
        <v>205</v>
      </c>
      <c r="C30" s="408" t="s">
        <v>70</v>
      </c>
      <c r="D30" s="17"/>
      <c r="E30" s="405" t="s">
        <v>77</v>
      </c>
      <c r="F30" s="380" t="s">
        <v>211</v>
      </c>
      <c r="G30" s="168" t="s">
        <v>73</v>
      </c>
      <c r="H30" s="19" t="s">
        <v>212</v>
      </c>
      <c r="I30" s="20"/>
      <c r="J30" s="10" t="s">
        <v>3</v>
      </c>
      <c r="K30" s="10" t="s">
        <v>3</v>
      </c>
      <c r="L30" s="10" t="s">
        <v>3</v>
      </c>
      <c r="M30" s="10" t="s">
        <v>3</v>
      </c>
    </row>
    <row r="31" spans="2:13" ht="20.100000000000001" customHeight="1">
      <c r="B31" s="389"/>
      <c r="C31" s="409"/>
      <c r="D31" s="17"/>
      <c r="E31" s="405"/>
      <c r="F31" s="411"/>
      <c r="G31" s="167" t="s">
        <v>279</v>
      </c>
      <c r="H31" s="19" t="s">
        <v>213</v>
      </c>
      <c r="I31" s="20"/>
      <c r="J31" s="10" t="s">
        <v>3</v>
      </c>
      <c r="K31" s="10" t="s">
        <v>3</v>
      </c>
      <c r="L31" s="10" t="s">
        <v>3</v>
      </c>
      <c r="M31" s="10" t="s">
        <v>3</v>
      </c>
    </row>
    <row r="32" spans="2:13" ht="20.100000000000001" customHeight="1">
      <c r="B32" s="389"/>
      <c r="C32" s="409"/>
      <c r="D32" s="17"/>
      <c r="E32" s="405"/>
      <c r="F32" s="411"/>
      <c r="G32" s="167" t="s">
        <v>327</v>
      </c>
      <c r="H32" s="19" t="s">
        <v>214</v>
      </c>
      <c r="I32" s="20"/>
      <c r="J32" s="10" t="s">
        <v>3</v>
      </c>
      <c r="K32" s="10" t="s">
        <v>3</v>
      </c>
      <c r="L32" s="10" t="s">
        <v>3</v>
      </c>
      <c r="M32" s="10" t="s">
        <v>3</v>
      </c>
    </row>
    <row r="33" spans="2:13" ht="20.100000000000001" customHeight="1">
      <c r="B33" s="389"/>
      <c r="C33" s="409"/>
      <c r="D33" s="17"/>
      <c r="E33" s="405"/>
      <c r="F33" s="411"/>
      <c r="G33" s="167" t="s">
        <v>328</v>
      </c>
      <c r="H33" s="19" t="s">
        <v>215</v>
      </c>
      <c r="I33" s="20"/>
      <c r="J33" s="10" t="s">
        <v>99</v>
      </c>
      <c r="K33" s="10" t="s">
        <v>3</v>
      </c>
      <c r="L33" s="10" t="s">
        <v>3</v>
      </c>
      <c r="M33" s="10" t="s">
        <v>3</v>
      </c>
    </row>
    <row r="34" spans="2:13" ht="20.100000000000001" customHeight="1">
      <c r="B34" s="389"/>
      <c r="C34" s="409"/>
      <c r="D34" s="17"/>
      <c r="E34" s="405"/>
      <c r="F34" s="411"/>
      <c r="G34" s="168" t="s">
        <v>325</v>
      </c>
      <c r="H34" s="19" t="s">
        <v>216</v>
      </c>
      <c r="I34" s="20"/>
      <c r="J34" s="10" t="s">
        <v>3</v>
      </c>
      <c r="K34" s="10" t="s">
        <v>99</v>
      </c>
      <c r="L34" s="10" t="s">
        <v>99</v>
      </c>
      <c r="M34" s="10" t="s">
        <v>99</v>
      </c>
    </row>
    <row r="35" spans="2:13" ht="20.100000000000001" customHeight="1">
      <c r="B35" s="389"/>
      <c r="C35" s="409"/>
      <c r="D35" s="17"/>
      <c r="E35" s="405"/>
      <c r="F35" s="412"/>
      <c r="G35" s="167" t="s">
        <v>280</v>
      </c>
      <c r="H35" s="19" t="s">
        <v>217</v>
      </c>
      <c r="I35" s="20"/>
      <c r="J35" s="10" t="s">
        <v>3</v>
      </c>
      <c r="K35" s="10" t="s">
        <v>99</v>
      </c>
      <c r="L35" s="10" t="s">
        <v>99</v>
      </c>
      <c r="M35" s="10" t="s">
        <v>99</v>
      </c>
    </row>
    <row r="36" spans="2:13" ht="20.100000000000001" customHeight="1">
      <c r="B36" s="389"/>
      <c r="C36" s="409"/>
      <c r="D36" s="17"/>
      <c r="E36" s="22"/>
      <c r="F36" s="22"/>
      <c r="G36" s="171" t="s">
        <v>76</v>
      </c>
      <c r="H36" s="22"/>
      <c r="I36" s="23"/>
      <c r="J36" s="24"/>
      <c r="K36" s="25"/>
      <c r="L36" s="25"/>
      <c r="M36" s="25"/>
    </row>
    <row r="37" spans="2:13" ht="20.100000000000001" customHeight="1">
      <c r="B37" s="389"/>
      <c r="C37" s="409"/>
      <c r="D37" s="17"/>
      <c r="E37" s="405" t="s">
        <v>82</v>
      </c>
      <c r="F37" s="380" t="s">
        <v>218</v>
      </c>
      <c r="G37" s="168" t="s">
        <v>73</v>
      </c>
      <c r="H37" s="19" t="s">
        <v>219</v>
      </c>
      <c r="I37" s="20"/>
      <c r="J37" s="10" t="s">
        <v>3</v>
      </c>
      <c r="K37" s="10" t="s">
        <v>3</v>
      </c>
      <c r="L37" s="10" t="s">
        <v>3</v>
      </c>
      <c r="M37" s="10" t="s">
        <v>3</v>
      </c>
    </row>
    <row r="38" spans="2:13" ht="20.100000000000001" customHeight="1">
      <c r="B38" s="389"/>
      <c r="C38" s="409"/>
      <c r="D38" s="17"/>
      <c r="E38" s="405"/>
      <c r="F38" s="411"/>
      <c r="G38" s="415" t="s">
        <v>290</v>
      </c>
      <c r="H38" s="19" t="s">
        <v>220</v>
      </c>
      <c r="I38" s="20"/>
      <c r="J38" s="10" t="s">
        <v>3</v>
      </c>
      <c r="K38" s="10" t="s">
        <v>99</v>
      </c>
      <c r="L38" s="10" t="s">
        <v>99</v>
      </c>
      <c r="M38" s="10" t="s">
        <v>99</v>
      </c>
    </row>
    <row r="39" spans="2:13" ht="20.100000000000001" customHeight="1">
      <c r="B39" s="389"/>
      <c r="C39" s="409"/>
      <c r="D39" s="17"/>
      <c r="E39" s="405"/>
      <c r="F39" s="411"/>
      <c r="G39" s="416"/>
      <c r="H39" s="19" t="s">
        <v>221</v>
      </c>
      <c r="I39" s="20"/>
      <c r="J39" s="10" t="s">
        <v>99</v>
      </c>
      <c r="K39" s="10" t="s">
        <v>3</v>
      </c>
      <c r="L39" s="10" t="s">
        <v>3</v>
      </c>
      <c r="M39" s="10" t="s">
        <v>3</v>
      </c>
    </row>
    <row r="40" spans="2:13" ht="20.100000000000001" customHeight="1">
      <c r="B40" s="389"/>
      <c r="C40" s="409"/>
      <c r="D40" s="17"/>
      <c r="E40" s="405"/>
      <c r="F40" s="412"/>
      <c r="G40" s="167" t="s">
        <v>291</v>
      </c>
      <c r="H40" s="19" t="s">
        <v>222</v>
      </c>
      <c r="I40" s="20"/>
      <c r="J40" s="10" t="s">
        <v>99</v>
      </c>
      <c r="K40" s="10" t="s">
        <v>3</v>
      </c>
      <c r="L40" s="10" t="s">
        <v>3</v>
      </c>
      <c r="M40" s="10" t="s">
        <v>3</v>
      </c>
    </row>
    <row r="41" spans="2:13" ht="20.100000000000001" customHeight="1">
      <c r="B41" s="389"/>
      <c r="C41" s="409"/>
      <c r="D41" s="17"/>
      <c r="E41" s="22"/>
      <c r="F41" s="22"/>
      <c r="G41" s="171" t="s">
        <v>76</v>
      </c>
      <c r="H41" s="22"/>
      <c r="I41" s="32"/>
      <c r="J41" s="16"/>
      <c r="K41" s="25"/>
      <c r="L41" s="25"/>
      <c r="M41" s="25"/>
    </row>
    <row r="42" spans="2:13" ht="20.100000000000001" customHeight="1">
      <c r="B42" s="389"/>
      <c r="C42" s="409"/>
      <c r="E42" s="408" t="s">
        <v>86</v>
      </c>
      <c r="F42" s="380" t="s">
        <v>224</v>
      </c>
      <c r="G42" s="168" t="s">
        <v>73</v>
      </c>
      <c r="H42" s="27" t="s">
        <v>225</v>
      </c>
      <c r="J42" s="10" t="s">
        <v>3</v>
      </c>
      <c r="K42" s="10" t="s">
        <v>3</v>
      </c>
      <c r="L42" s="10" t="s">
        <v>3</v>
      </c>
      <c r="M42" s="10" t="s">
        <v>3</v>
      </c>
    </row>
    <row r="43" spans="2:13" ht="20.100000000000001" customHeight="1">
      <c r="B43" s="389"/>
      <c r="C43" s="409"/>
      <c r="E43" s="410"/>
      <c r="F43" s="412"/>
      <c r="G43" s="169" t="s">
        <v>226</v>
      </c>
      <c r="H43" s="28" t="s">
        <v>227</v>
      </c>
      <c r="J43" s="10" t="s">
        <v>3</v>
      </c>
      <c r="K43" s="10" t="s">
        <v>3</v>
      </c>
      <c r="L43" s="10" t="s">
        <v>3</v>
      </c>
      <c r="M43" s="10" t="s">
        <v>3</v>
      </c>
    </row>
    <row r="44" spans="2:13" ht="20.100000000000001" customHeight="1">
      <c r="B44" s="389"/>
      <c r="C44" s="409"/>
      <c r="E44" s="14"/>
      <c r="F44" s="14"/>
      <c r="G44" s="171" t="s">
        <v>76</v>
      </c>
      <c r="H44" s="14"/>
      <c r="J44" s="46"/>
      <c r="K44" s="46"/>
      <c r="L44" s="46"/>
      <c r="M44" s="46"/>
    </row>
    <row r="45" spans="2:13" ht="20.100000000000001" customHeight="1">
      <c r="B45" s="389"/>
      <c r="C45" s="409"/>
      <c r="E45" s="405" t="s">
        <v>223</v>
      </c>
      <c r="F45" s="407" t="s">
        <v>228</v>
      </c>
      <c r="G45" s="168" t="s">
        <v>73</v>
      </c>
      <c r="H45" s="27" t="s">
        <v>229</v>
      </c>
      <c r="J45" s="10" t="s">
        <v>3</v>
      </c>
      <c r="K45" s="10" t="s">
        <v>3</v>
      </c>
      <c r="L45" s="10" t="s">
        <v>3</v>
      </c>
      <c r="M45" s="10" t="s">
        <v>3</v>
      </c>
    </row>
    <row r="46" spans="2:13" ht="20.100000000000001" customHeight="1">
      <c r="B46" s="390"/>
      <c r="C46" s="410"/>
      <c r="E46" s="405"/>
      <c r="F46" s="407"/>
      <c r="G46" s="170" t="s">
        <v>366</v>
      </c>
      <c r="H46" s="27" t="s">
        <v>230</v>
      </c>
      <c r="J46" s="10" t="s">
        <v>4</v>
      </c>
      <c r="K46" s="10" t="s">
        <v>4</v>
      </c>
      <c r="L46" s="10" t="s">
        <v>4</v>
      </c>
      <c r="M46" s="10" t="s">
        <v>4</v>
      </c>
    </row>
    <row r="47" spans="2:13" s="122" customFormat="1" ht="14.25">
      <c r="B47" s="137"/>
      <c r="C47" s="138"/>
      <c r="E47" s="31" t="s">
        <v>307</v>
      </c>
      <c r="F47" s="121"/>
      <c r="G47" s="139"/>
      <c r="J47" s="120" t="s">
        <v>148</v>
      </c>
      <c r="K47" s="121"/>
      <c r="L47" s="121"/>
      <c r="M47" s="121"/>
    </row>
    <row r="48" spans="2:13" s="122" customFormat="1" ht="14.25">
      <c r="B48" s="137"/>
      <c r="C48" s="138"/>
      <c r="E48" s="138"/>
      <c r="F48" s="121"/>
      <c r="G48" s="139"/>
      <c r="H48" s="31"/>
      <c r="J48" s="120" t="s">
        <v>308</v>
      </c>
      <c r="K48" s="121"/>
      <c r="L48" s="121"/>
      <c r="M48" s="121"/>
    </row>
    <row r="49" spans="2:13" ht="20.100000000000001" customHeight="1" thickBot="1"/>
    <row r="50" spans="2:13" ht="20.100000000000001" customHeight="1" thickTop="1">
      <c r="B50" s="136"/>
      <c r="C50" s="136"/>
      <c r="D50" s="136"/>
      <c r="E50" s="136"/>
      <c r="F50" s="136"/>
      <c r="G50" s="136"/>
      <c r="H50" s="136"/>
      <c r="I50" s="136"/>
      <c r="J50" s="136"/>
      <c r="K50" s="136"/>
      <c r="L50" s="136"/>
      <c r="M50" s="136"/>
    </row>
    <row r="51" spans="2:13" ht="20.100000000000001" customHeight="1"/>
    <row r="52" spans="2:13" ht="20.100000000000001" customHeight="1"/>
    <row r="53" spans="2:13" ht="20.100000000000001" customHeight="1"/>
    <row r="54" spans="2:13" ht="20.100000000000001" customHeight="1"/>
    <row r="55" spans="2:13" ht="20.100000000000001" customHeight="1"/>
    <row r="56" spans="2:13" ht="20.100000000000001" customHeight="1"/>
    <row r="57" spans="2:13" ht="20.100000000000001" customHeight="1"/>
    <row r="58" spans="2:13" ht="20.100000000000001" customHeight="1"/>
    <row r="59" spans="2:13" ht="20.100000000000001" customHeight="1"/>
    <row r="60" spans="2:13" ht="20.100000000000001" customHeight="1"/>
    <row r="61" spans="2:13" ht="20.100000000000001" customHeight="1"/>
    <row r="62" spans="2:13" ht="20.100000000000001" customHeight="1"/>
    <row r="63" spans="2:13" ht="20.100000000000001" customHeight="1"/>
    <row r="64" spans="2: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sheetData>
  <mergeCells count="27">
    <mergeCell ref="J11:M11"/>
    <mergeCell ref="J12:M12"/>
    <mergeCell ref="P1:V1"/>
    <mergeCell ref="A1:G1"/>
    <mergeCell ref="B8:H8"/>
    <mergeCell ref="B11:F14"/>
    <mergeCell ref="G11:G14"/>
    <mergeCell ref="H11:H14"/>
    <mergeCell ref="B16:B18"/>
    <mergeCell ref="C16:F18"/>
    <mergeCell ref="B20:B24"/>
    <mergeCell ref="C20:F24"/>
    <mergeCell ref="B26:B28"/>
    <mergeCell ref="C26:C28"/>
    <mergeCell ref="E26:E28"/>
    <mergeCell ref="F26:F28"/>
    <mergeCell ref="B30:B46"/>
    <mergeCell ref="C30:C46"/>
    <mergeCell ref="E30:E35"/>
    <mergeCell ref="F30:F35"/>
    <mergeCell ref="E37:E40"/>
    <mergeCell ref="F37:F40"/>
    <mergeCell ref="G38:G39"/>
    <mergeCell ref="E42:E43"/>
    <mergeCell ref="F42:F43"/>
    <mergeCell ref="E45:E46"/>
    <mergeCell ref="F45:F46"/>
  </mergeCells>
  <phoneticPr fontId="1"/>
  <hyperlinks>
    <hyperlink ref="A1:G1" location="_ウォータセパレータAFG" display="製品対象リストへ戻る" xr:uid="{5745279B-D969-4B9D-8702-6C69653A076E}"/>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4 G31:G3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Q87"/>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5" width="8.875" style="2" customWidth="1"/>
    <col min="16" max="16" width="3.125" style="2" customWidth="1"/>
    <col min="17" max="241" width="9" style="2"/>
    <col min="242" max="242" width="1.625" style="2" customWidth="1"/>
    <col min="243" max="243" width="6.625" style="2" customWidth="1"/>
    <col min="244" max="244" width="4.75" style="2" customWidth="1"/>
    <col min="245" max="245" width="1.625" style="2" customWidth="1"/>
    <col min="246" max="246" width="4.625" style="2" customWidth="1"/>
    <col min="247" max="247" width="14.125" style="2" bestFit="1" customWidth="1"/>
    <col min="248" max="248" width="9.125" style="2" customWidth="1"/>
    <col min="249" max="249" width="60.5" style="2" bestFit="1" customWidth="1"/>
    <col min="250" max="250" width="1.625" style="2" customWidth="1"/>
    <col min="251" max="255" width="5.625" style="2" customWidth="1"/>
    <col min="256" max="256" width="3.5" style="2" customWidth="1"/>
    <col min="257" max="257" width="9" style="2"/>
    <col min="258" max="258" width="6" style="2" bestFit="1" customWidth="1"/>
    <col min="259" max="259" width="6.125" style="2" customWidth="1"/>
    <col min="260" max="260" width="1.625" style="2" customWidth="1"/>
    <col min="261" max="261" width="6.125" style="2" customWidth="1"/>
    <col min="262" max="262" width="3.625" style="2" customWidth="1"/>
    <col min="263" max="263" width="6.125" style="2" customWidth="1"/>
    <col min="264" max="264" width="1.625" style="2" customWidth="1"/>
    <col min="265" max="265" width="6.125" style="2" customWidth="1"/>
    <col min="266" max="266" width="1.625" style="2" customWidth="1"/>
    <col min="267" max="267" width="6.125" style="2" customWidth="1"/>
    <col min="268" max="268" width="3.625" style="2" customWidth="1"/>
    <col min="269" max="269" width="6.125" style="2" customWidth="1"/>
    <col min="270" max="270" width="5.625" style="2" bestFit="1" customWidth="1"/>
    <col min="271" max="497" width="9" style="2"/>
    <col min="498" max="498" width="1.625" style="2" customWidth="1"/>
    <col min="499" max="499" width="6.625" style="2" customWidth="1"/>
    <col min="500" max="500" width="4.75" style="2" customWidth="1"/>
    <col min="501" max="501" width="1.625" style="2" customWidth="1"/>
    <col min="502" max="502" width="4.625" style="2" customWidth="1"/>
    <col min="503" max="503" width="14.125" style="2" bestFit="1" customWidth="1"/>
    <col min="504" max="504" width="9.125" style="2" customWidth="1"/>
    <col min="505" max="505" width="60.5" style="2" bestFit="1" customWidth="1"/>
    <col min="506" max="506" width="1.625" style="2" customWidth="1"/>
    <col min="507" max="511" width="5.625" style="2" customWidth="1"/>
    <col min="512" max="512" width="3.5" style="2" customWidth="1"/>
    <col min="513" max="513" width="9" style="2"/>
    <col min="514" max="514" width="6" style="2" bestFit="1" customWidth="1"/>
    <col min="515" max="515" width="6.125" style="2" customWidth="1"/>
    <col min="516" max="516" width="1.625" style="2" customWidth="1"/>
    <col min="517" max="517" width="6.125" style="2" customWidth="1"/>
    <col min="518" max="518" width="3.625" style="2" customWidth="1"/>
    <col min="519" max="519" width="6.125" style="2" customWidth="1"/>
    <col min="520" max="520" width="1.625" style="2" customWidth="1"/>
    <col min="521" max="521" width="6.125" style="2" customWidth="1"/>
    <col min="522" max="522" width="1.625" style="2" customWidth="1"/>
    <col min="523" max="523" width="6.125" style="2" customWidth="1"/>
    <col min="524" max="524" width="3.625" style="2" customWidth="1"/>
    <col min="525" max="525" width="6.125" style="2" customWidth="1"/>
    <col min="526" max="526" width="5.625" style="2" bestFit="1" customWidth="1"/>
    <col min="527" max="753" width="9" style="2"/>
    <col min="754" max="754" width="1.625" style="2" customWidth="1"/>
    <col min="755" max="755" width="6.625" style="2" customWidth="1"/>
    <col min="756" max="756" width="4.75" style="2" customWidth="1"/>
    <col min="757" max="757" width="1.625" style="2" customWidth="1"/>
    <col min="758" max="758" width="4.625" style="2" customWidth="1"/>
    <col min="759" max="759" width="14.125" style="2" bestFit="1" customWidth="1"/>
    <col min="760" max="760" width="9.125" style="2" customWidth="1"/>
    <col min="761" max="761" width="60.5" style="2" bestFit="1" customWidth="1"/>
    <col min="762" max="762" width="1.625" style="2" customWidth="1"/>
    <col min="763" max="767" width="5.625" style="2" customWidth="1"/>
    <col min="768" max="768" width="3.5" style="2" customWidth="1"/>
    <col min="769" max="769" width="9" style="2"/>
    <col min="770" max="770" width="6" style="2" bestFit="1" customWidth="1"/>
    <col min="771" max="771" width="6.125" style="2" customWidth="1"/>
    <col min="772" max="772" width="1.625" style="2" customWidth="1"/>
    <col min="773" max="773" width="6.125" style="2" customWidth="1"/>
    <col min="774" max="774" width="3.625" style="2" customWidth="1"/>
    <col min="775" max="775" width="6.125" style="2" customWidth="1"/>
    <col min="776" max="776" width="1.625" style="2" customWidth="1"/>
    <col min="777" max="777" width="6.125" style="2" customWidth="1"/>
    <col min="778" max="778" width="1.625" style="2" customWidth="1"/>
    <col min="779" max="779" width="6.125" style="2" customWidth="1"/>
    <col min="780" max="780" width="3.625" style="2" customWidth="1"/>
    <col min="781" max="781" width="6.125" style="2" customWidth="1"/>
    <col min="782" max="782" width="5.625" style="2" bestFit="1" customWidth="1"/>
    <col min="783" max="1009" width="9" style="2"/>
    <col min="1010" max="1010" width="1.625" style="2" customWidth="1"/>
    <col min="1011" max="1011" width="6.625" style="2" customWidth="1"/>
    <col min="1012" max="1012" width="4.75" style="2" customWidth="1"/>
    <col min="1013" max="1013" width="1.625" style="2" customWidth="1"/>
    <col min="1014" max="1014" width="4.625" style="2" customWidth="1"/>
    <col min="1015" max="1015" width="14.125" style="2" bestFit="1" customWidth="1"/>
    <col min="1016" max="1016" width="9.125" style="2" customWidth="1"/>
    <col min="1017" max="1017" width="60.5" style="2" bestFit="1" customWidth="1"/>
    <col min="1018" max="1018" width="1.625" style="2" customWidth="1"/>
    <col min="1019" max="1023" width="5.625" style="2" customWidth="1"/>
    <col min="1024" max="1024" width="3.5" style="2" customWidth="1"/>
    <col min="1025" max="1025" width="9" style="2"/>
    <col min="1026" max="1026" width="6" style="2" bestFit="1" customWidth="1"/>
    <col min="1027" max="1027" width="6.125" style="2" customWidth="1"/>
    <col min="1028" max="1028" width="1.625" style="2" customWidth="1"/>
    <col min="1029" max="1029" width="6.125" style="2" customWidth="1"/>
    <col min="1030" max="1030" width="3.625" style="2" customWidth="1"/>
    <col min="1031" max="1031" width="6.125" style="2" customWidth="1"/>
    <col min="1032" max="1032" width="1.625" style="2" customWidth="1"/>
    <col min="1033" max="1033" width="6.125" style="2" customWidth="1"/>
    <col min="1034" max="1034" width="1.625" style="2" customWidth="1"/>
    <col min="1035" max="1035" width="6.125" style="2" customWidth="1"/>
    <col min="1036" max="1036" width="3.625" style="2" customWidth="1"/>
    <col min="1037" max="1037" width="6.125" style="2" customWidth="1"/>
    <col min="1038" max="1038" width="5.625" style="2" bestFit="1" customWidth="1"/>
    <col min="1039" max="1265" width="9" style="2"/>
    <col min="1266" max="1266" width="1.625" style="2" customWidth="1"/>
    <col min="1267" max="1267" width="6.625" style="2" customWidth="1"/>
    <col min="1268" max="1268" width="4.75" style="2" customWidth="1"/>
    <col min="1269" max="1269" width="1.625" style="2" customWidth="1"/>
    <col min="1270" max="1270" width="4.625" style="2" customWidth="1"/>
    <col min="1271" max="1271" width="14.125" style="2" bestFit="1" customWidth="1"/>
    <col min="1272" max="1272" width="9.125" style="2" customWidth="1"/>
    <col min="1273" max="1273" width="60.5" style="2" bestFit="1" customWidth="1"/>
    <col min="1274" max="1274" width="1.625" style="2" customWidth="1"/>
    <col min="1275" max="1279" width="5.625" style="2" customWidth="1"/>
    <col min="1280" max="1280" width="3.5" style="2" customWidth="1"/>
    <col min="1281" max="1281" width="9" style="2"/>
    <col min="1282" max="1282" width="6" style="2" bestFit="1" customWidth="1"/>
    <col min="1283" max="1283" width="6.125" style="2" customWidth="1"/>
    <col min="1284" max="1284" width="1.625" style="2" customWidth="1"/>
    <col min="1285" max="1285" width="6.125" style="2" customWidth="1"/>
    <col min="1286" max="1286" width="3.625" style="2" customWidth="1"/>
    <col min="1287" max="1287" width="6.125" style="2" customWidth="1"/>
    <col min="1288" max="1288" width="1.625" style="2" customWidth="1"/>
    <col min="1289" max="1289" width="6.125" style="2" customWidth="1"/>
    <col min="1290" max="1290" width="1.625" style="2" customWidth="1"/>
    <col min="1291" max="1291" width="6.125" style="2" customWidth="1"/>
    <col min="1292" max="1292" width="3.625" style="2" customWidth="1"/>
    <col min="1293" max="1293" width="6.125" style="2" customWidth="1"/>
    <col min="1294" max="1294" width="5.625" style="2" bestFit="1" customWidth="1"/>
    <col min="1295" max="1521" width="9" style="2"/>
    <col min="1522" max="1522" width="1.625" style="2" customWidth="1"/>
    <col min="1523" max="1523" width="6.625" style="2" customWidth="1"/>
    <col min="1524" max="1524" width="4.75" style="2" customWidth="1"/>
    <col min="1525" max="1525" width="1.625" style="2" customWidth="1"/>
    <col min="1526" max="1526" width="4.625" style="2" customWidth="1"/>
    <col min="1527" max="1527" width="14.125" style="2" bestFit="1" customWidth="1"/>
    <col min="1528" max="1528" width="9.125" style="2" customWidth="1"/>
    <col min="1529" max="1529" width="60.5" style="2" bestFit="1" customWidth="1"/>
    <col min="1530" max="1530" width="1.625" style="2" customWidth="1"/>
    <col min="1531" max="1535" width="5.625" style="2" customWidth="1"/>
    <col min="1536" max="1536" width="3.5" style="2" customWidth="1"/>
    <col min="1537" max="1537" width="9" style="2"/>
    <col min="1538" max="1538" width="6" style="2" bestFit="1" customWidth="1"/>
    <col min="1539" max="1539" width="6.125" style="2" customWidth="1"/>
    <col min="1540" max="1540" width="1.625" style="2" customWidth="1"/>
    <col min="1541" max="1541" width="6.125" style="2" customWidth="1"/>
    <col min="1542" max="1542" width="3.625" style="2" customWidth="1"/>
    <col min="1543" max="1543" width="6.125" style="2" customWidth="1"/>
    <col min="1544" max="1544" width="1.625" style="2" customWidth="1"/>
    <col min="1545" max="1545" width="6.125" style="2" customWidth="1"/>
    <col min="1546" max="1546" width="1.625" style="2" customWidth="1"/>
    <col min="1547" max="1547" width="6.125" style="2" customWidth="1"/>
    <col min="1548" max="1548" width="3.625" style="2" customWidth="1"/>
    <col min="1549" max="1549" width="6.125" style="2" customWidth="1"/>
    <col min="1550" max="1550" width="5.625" style="2" bestFit="1" customWidth="1"/>
    <col min="1551" max="1777" width="9" style="2"/>
    <col min="1778" max="1778" width="1.625" style="2" customWidth="1"/>
    <col min="1779" max="1779" width="6.625" style="2" customWidth="1"/>
    <col min="1780" max="1780" width="4.75" style="2" customWidth="1"/>
    <col min="1781" max="1781" width="1.625" style="2" customWidth="1"/>
    <col min="1782" max="1782" width="4.625" style="2" customWidth="1"/>
    <col min="1783" max="1783" width="14.125" style="2" bestFit="1" customWidth="1"/>
    <col min="1784" max="1784" width="9.125" style="2" customWidth="1"/>
    <col min="1785" max="1785" width="60.5" style="2" bestFit="1" customWidth="1"/>
    <col min="1786" max="1786" width="1.625" style="2" customWidth="1"/>
    <col min="1787" max="1791" width="5.625" style="2" customWidth="1"/>
    <col min="1792" max="1792" width="3.5" style="2" customWidth="1"/>
    <col min="1793" max="1793" width="9" style="2"/>
    <col min="1794" max="1794" width="6" style="2" bestFit="1" customWidth="1"/>
    <col min="1795" max="1795" width="6.125" style="2" customWidth="1"/>
    <col min="1796" max="1796" width="1.625" style="2" customWidth="1"/>
    <col min="1797" max="1797" width="6.125" style="2" customWidth="1"/>
    <col min="1798" max="1798" width="3.625" style="2" customWidth="1"/>
    <col min="1799" max="1799" width="6.125" style="2" customWidth="1"/>
    <col min="1800" max="1800" width="1.625" style="2" customWidth="1"/>
    <col min="1801" max="1801" width="6.125" style="2" customWidth="1"/>
    <col min="1802" max="1802" width="1.625" style="2" customWidth="1"/>
    <col min="1803" max="1803" width="6.125" style="2" customWidth="1"/>
    <col min="1804" max="1804" width="3.625" style="2" customWidth="1"/>
    <col min="1805" max="1805" width="6.125" style="2" customWidth="1"/>
    <col min="1806" max="1806" width="5.625" style="2" bestFit="1" customWidth="1"/>
    <col min="1807" max="2033" width="9" style="2"/>
    <col min="2034" max="2034" width="1.625" style="2" customWidth="1"/>
    <col min="2035" max="2035" width="6.625" style="2" customWidth="1"/>
    <col min="2036" max="2036" width="4.75" style="2" customWidth="1"/>
    <col min="2037" max="2037" width="1.625" style="2" customWidth="1"/>
    <col min="2038" max="2038" width="4.625" style="2" customWidth="1"/>
    <col min="2039" max="2039" width="14.125" style="2" bestFit="1" customWidth="1"/>
    <col min="2040" max="2040" width="9.125" style="2" customWidth="1"/>
    <col min="2041" max="2041" width="60.5" style="2" bestFit="1" customWidth="1"/>
    <col min="2042" max="2042" width="1.625" style="2" customWidth="1"/>
    <col min="2043" max="2047" width="5.625" style="2" customWidth="1"/>
    <col min="2048" max="2048" width="3.5" style="2" customWidth="1"/>
    <col min="2049" max="2049" width="9" style="2"/>
    <col min="2050" max="2050" width="6" style="2" bestFit="1" customWidth="1"/>
    <col min="2051" max="2051" width="6.125" style="2" customWidth="1"/>
    <col min="2052" max="2052" width="1.625" style="2" customWidth="1"/>
    <col min="2053" max="2053" width="6.125" style="2" customWidth="1"/>
    <col min="2054" max="2054" width="3.625" style="2" customWidth="1"/>
    <col min="2055" max="2055" width="6.125" style="2" customWidth="1"/>
    <col min="2056" max="2056" width="1.625" style="2" customWidth="1"/>
    <col min="2057" max="2057" width="6.125" style="2" customWidth="1"/>
    <col min="2058" max="2058" width="1.625" style="2" customWidth="1"/>
    <col min="2059" max="2059" width="6.125" style="2" customWidth="1"/>
    <col min="2060" max="2060" width="3.625" style="2" customWidth="1"/>
    <col min="2061" max="2061" width="6.125" style="2" customWidth="1"/>
    <col min="2062" max="2062" width="5.625" style="2" bestFit="1" customWidth="1"/>
    <col min="2063" max="2289" width="9" style="2"/>
    <col min="2290" max="2290" width="1.625" style="2" customWidth="1"/>
    <col min="2291" max="2291" width="6.625" style="2" customWidth="1"/>
    <col min="2292" max="2292" width="4.75" style="2" customWidth="1"/>
    <col min="2293" max="2293" width="1.625" style="2" customWidth="1"/>
    <col min="2294" max="2294" width="4.625" style="2" customWidth="1"/>
    <col min="2295" max="2295" width="14.125" style="2" bestFit="1" customWidth="1"/>
    <col min="2296" max="2296" width="9.125" style="2" customWidth="1"/>
    <col min="2297" max="2297" width="60.5" style="2" bestFit="1" customWidth="1"/>
    <col min="2298" max="2298" width="1.625" style="2" customWidth="1"/>
    <col min="2299" max="2303" width="5.625" style="2" customWidth="1"/>
    <col min="2304" max="2304" width="3.5" style="2" customWidth="1"/>
    <col min="2305" max="2305" width="9" style="2"/>
    <col min="2306" max="2306" width="6" style="2" bestFit="1" customWidth="1"/>
    <col min="2307" max="2307" width="6.125" style="2" customWidth="1"/>
    <col min="2308" max="2308" width="1.625" style="2" customWidth="1"/>
    <col min="2309" max="2309" width="6.125" style="2" customWidth="1"/>
    <col min="2310" max="2310" width="3.625" style="2" customWidth="1"/>
    <col min="2311" max="2311" width="6.125" style="2" customWidth="1"/>
    <col min="2312" max="2312" width="1.625" style="2" customWidth="1"/>
    <col min="2313" max="2313" width="6.125" style="2" customWidth="1"/>
    <col min="2314" max="2314" width="1.625" style="2" customWidth="1"/>
    <col min="2315" max="2315" width="6.125" style="2" customWidth="1"/>
    <col min="2316" max="2316" width="3.625" style="2" customWidth="1"/>
    <col min="2317" max="2317" width="6.125" style="2" customWidth="1"/>
    <col min="2318" max="2318" width="5.625" style="2" bestFit="1" customWidth="1"/>
    <col min="2319" max="2545" width="9" style="2"/>
    <col min="2546" max="2546" width="1.625" style="2" customWidth="1"/>
    <col min="2547" max="2547" width="6.625" style="2" customWidth="1"/>
    <col min="2548" max="2548" width="4.75" style="2" customWidth="1"/>
    <col min="2549" max="2549" width="1.625" style="2" customWidth="1"/>
    <col min="2550" max="2550" width="4.625" style="2" customWidth="1"/>
    <col min="2551" max="2551" width="14.125" style="2" bestFit="1" customWidth="1"/>
    <col min="2552" max="2552" width="9.125" style="2" customWidth="1"/>
    <col min="2553" max="2553" width="60.5" style="2" bestFit="1" customWidth="1"/>
    <col min="2554" max="2554" width="1.625" style="2" customWidth="1"/>
    <col min="2555" max="2559" width="5.625" style="2" customWidth="1"/>
    <col min="2560" max="2560" width="3.5" style="2" customWidth="1"/>
    <col min="2561" max="2561" width="9" style="2"/>
    <col min="2562" max="2562" width="6" style="2" bestFit="1" customWidth="1"/>
    <col min="2563" max="2563" width="6.125" style="2" customWidth="1"/>
    <col min="2564" max="2564" width="1.625" style="2" customWidth="1"/>
    <col min="2565" max="2565" width="6.125" style="2" customWidth="1"/>
    <col min="2566" max="2566" width="3.625" style="2" customWidth="1"/>
    <col min="2567" max="2567" width="6.125" style="2" customWidth="1"/>
    <col min="2568" max="2568" width="1.625" style="2" customWidth="1"/>
    <col min="2569" max="2569" width="6.125" style="2" customWidth="1"/>
    <col min="2570" max="2570" width="1.625" style="2" customWidth="1"/>
    <col min="2571" max="2571" width="6.125" style="2" customWidth="1"/>
    <col min="2572" max="2572" width="3.625" style="2" customWidth="1"/>
    <col min="2573" max="2573" width="6.125" style="2" customWidth="1"/>
    <col min="2574" max="2574" width="5.625" style="2" bestFit="1" customWidth="1"/>
    <col min="2575" max="2801" width="9" style="2"/>
    <col min="2802" max="2802" width="1.625" style="2" customWidth="1"/>
    <col min="2803" max="2803" width="6.625" style="2" customWidth="1"/>
    <col min="2804" max="2804" width="4.75" style="2" customWidth="1"/>
    <col min="2805" max="2805" width="1.625" style="2" customWidth="1"/>
    <col min="2806" max="2806" width="4.625" style="2" customWidth="1"/>
    <col min="2807" max="2807" width="14.125" style="2" bestFit="1" customWidth="1"/>
    <col min="2808" max="2808" width="9.125" style="2" customWidth="1"/>
    <col min="2809" max="2809" width="60.5" style="2" bestFit="1" customWidth="1"/>
    <col min="2810" max="2810" width="1.625" style="2" customWidth="1"/>
    <col min="2811" max="2815" width="5.625" style="2" customWidth="1"/>
    <col min="2816" max="2816" width="3.5" style="2" customWidth="1"/>
    <col min="2817" max="2817" width="9" style="2"/>
    <col min="2818" max="2818" width="6" style="2" bestFit="1" customWidth="1"/>
    <col min="2819" max="2819" width="6.125" style="2" customWidth="1"/>
    <col min="2820" max="2820" width="1.625" style="2" customWidth="1"/>
    <col min="2821" max="2821" width="6.125" style="2" customWidth="1"/>
    <col min="2822" max="2822" width="3.625" style="2" customWidth="1"/>
    <col min="2823" max="2823" width="6.125" style="2" customWidth="1"/>
    <col min="2824" max="2824" width="1.625" style="2" customWidth="1"/>
    <col min="2825" max="2825" width="6.125" style="2" customWidth="1"/>
    <col min="2826" max="2826" width="1.625" style="2" customWidth="1"/>
    <col min="2827" max="2827" width="6.125" style="2" customWidth="1"/>
    <col min="2828" max="2828" width="3.625" style="2" customWidth="1"/>
    <col min="2829" max="2829" width="6.125" style="2" customWidth="1"/>
    <col min="2830" max="2830" width="5.625" style="2" bestFit="1" customWidth="1"/>
    <col min="2831" max="3057" width="9" style="2"/>
    <col min="3058" max="3058" width="1.625" style="2" customWidth="1"/>
    <col min="3059" max="3059" width="6.625" style="2" customWidth="1"/>
    <col min="3060" max="3060" width="4.75" style="2" customWidth="1"/>
    <col min="3061" max="3061" width="1.625" style="2" customWidth="1"/>
    <col min="3062" max="3062" width="4.625" style="2" customWidth="1"/>
    <col min="3063" max="3063" width="14.125" style="2" bestFit="1" customWidth="1"/>
    <col min="3064" max="3064" width="9.125" style="2" customWidth="1"/>
    <col min="3065" max="3065" width="60.5" style="2" bestFit="1" customWidth="1"/>
    <col min="3066" max="3066" width="1.625" style="2" customWidth="1"/>
    <col min="3067" max="3071" width="5.625" style="2" customWidth="1"/>
    <col min="3072" max="3072" width="3.5" style="2" customWidth="1"/>
    <col min="3073" max="3073" width="9" style="2"/>
    <col min="3074" max="3074" width="6" style="2" bestFit="1" customWidth="1"/>
    <col min="3075" max="3075" width="6.125" style="2" customWidth="1"/>
    <col min="3076" max="3076" width="1.625" style="2" customWidth="1"/>
    <col min="3077" max="3077" width="6.125" style="2" customWidth="1"/>
    <col min="3078" max="3078" width="3.625" style="2" customWidth="1"/>
    <col min="3079" max="3079" width="6.125" style="2" customWidth="1"/>
    <col min="3080" max="3080" width="1.625" style="2" customWidth="1"/>
    <col min="3081" max="3081" width="6.125" style="2" customWidth="1"/>
    <col min="3082" max="3082" width="1.625" style="2" customWidth="1"/>
    <col min="3083" max="3083" width="6.125" style="2" customWidth="1"/>
    <col min="3084" max="3084" width="3.625" style="2" customWidth="1"/>
    <col min="3085" max="3085" width="6.125" style="2" customWidth="1"/>
    <col min="3086" max="3086" width="5.625" style="2" bestFit="1" customWidth="1"/>
    <col min="3087" max="3313" width="9" style="2"/>
    <col min="3314" max="3314" width="1.625" style="2" customWidth="1"/>
    <col min="3315" max="3315" width="6.625" style="2" customWidth="1"/>
    <col min="3316" max="3316" width="4.75" style="2" customWidth="1"/>
    <col min="3317" max="3317" width="1.625" style="2" customWidth="1"/>
    <col min="3318" max="3318" width="4.625" style="2" customWidth="1"/>
    <col min="3319" max="3319" width="14.125" style="2" bestFit="1" customWidth="1"/>
    <col min="3320" max="3320" width="9.125" style="2" customWidth="1"/>
    <col min="3321" max="3321" width="60.5" style="2" bestFit="1" customWidth="1"/>
    <col min="3322" max="3322" width="1.625" style="2" customWidth="1"/>
    <col min="3323" max="3327" width="5.625" style="2" customWidth="1"/>
    <col min="3328" max="3328" width="3.5" style="2" customWidth="1"/>
    <col min="3329" max="3329" width="9" style="2"/>
    <col min="3330" max="3330" width="6" style="2" bestFit="1" customWidth="1"/>
    <col min="3331" max="3331" width="6.125" style="2" customWidth="1"/>
    <col min="3332" max="3332" width="1.625" style="2" customWidth="1"/>
    <col min="3333" max="3333" width="6.125" style="2" customWidth="1"/>
    <col min="3334" max="3334" width="3.625" style="2" customWidth="1"/>
    <col min="3335" max="3335" width="6.125" style="2" customWidth="1"/>
    <col min="3336" max="3336" width="1.625" style="2" customWidth="1"/>
    <col min="3337" max="3337" width="6.125" style="2" customWidth="1"/>
    <col min="3338" max="3338" width="1.625" style="2" customWidth="1"/>
    <col min="3339" max="3339" width="6.125" style="2" customWidth="1"/>
    <col min="3340" max="3340" width="3.625" style="2" customWidth="1"/>
    <col min="3341" max="3341" width="6.125" style="2" customWidth="1"/>
    <col min="3342" max="3342" width="5.625" style="2" bestFit="1" customWidth="1"/>
    <col min="3343" max="3569" width="9" style="2"/>
    <col min="3570" max="3570" width="1.625" style="2" customWidth="1"/>
    <col min="3571" max="3571" width="6.625" style="2" customWidth="1"/>
    <col min="3572" max="3572" width="4.75" style="2" customWidth="1"/>
    <col min="3573" max="3573" width="1.625" style="2" customWidth="1"/>
    <col min="3574" max="3574" width="4.625" style="2" customWidth="1"/>
    <col min="3575" max="3575" width="14.125" style="2" bestFit="1" customWidth="1"/>
    <col min="3576" max="3576" width="9.125" style="2" customWidth="1"/>
    <col min="3577" max="3577" width="60.5" style="2" bestFit="1" customWidth="1"/>
    <col min="3578" max="3578" width="1.625" style="2" customWidth="1"/>
    <col min="3579" max="3583" width="5.625" style="2" customWidth="1"/>
    <col min="3584" max="3584" width="3.5" style="2" customWidth="1"/>
    <col min="3585" max="3585" width="9" style="2"/>
    <col min="3586" max="3586" width="6" style="2" bestFit="1" customWidth="1"/>
    <col min="3587" max="3587" width="6.125" style="2" customWidth="1"/>
    <col min="3588" max="3588" width="1.625" style="2" customWidth="1"/>
    <col min="3589" max="3589" width="6.125" style="2" customWidth="1"/>
    <col min="3590" max="3590" width="3.625" style="2" customWidth="1"/>
    <col min="3591" max="3591" width="6.125" style="2" customWidth="1"/>
    <col min="3592" max="3592" width="1.625" style="2" customWidth="1"/>
    <col min="3593" max="3593" width="6.125" style="2" customWidth="1"/>
    <col min="3594" max="3594" width="1.625" style="2" customWidth="1"/>
    <col min="3595" max="3595" width="6.125" style="2" customWidth="1"/>
    <col min="3596" max="3596" width="3.625" style="2" customWidth="1"/>
    <col min="3597" max="3597" width="6.125" style="2" customWidth="1"/>
    <col min="3598" max="3598" width="5.625" style="2" bestFit="1" customWidth="1"/>
    <col min="3599" max="3825" width="9" style="2"/>
    <col min="3826" max="3826" width="1.625" style="2" customWidth="1"/>
    <col min="3827" max="3827" width="6.625" style="2" customWidth="1"/>
    <col min="3828" max="3828" width="4.75" style="2" customWidth="1"/>
    <col min="3829" max="3829" width="1.625" style="2" customWidth="1"/>
    <col min="3830" max="3830" width="4.625" style="2" customWidth="1"/>
    <col min="3831" max="3831" width="14.125" style="2" bestFit="1" customWidth="1"/>
    <col min="3832" max="3832" width="9.125" style="2" customWidth="1"/>
    <col min="3833" max="3833" width="60.5" style="2" bestFit="1" customWidth="1"/>
    <col min="3834" max="3834" width="1.625" style="2" customWidth="1"/>
    <col min="3835" max="3839" width="5.625" style="2" customWidth="1"/>
    <col min="3840" max="3840" width="3.5" style="2" customWidth="1"/>
    <col min="3841" max="3841" width="9" style="2"/>
    <col min="3842" max="3842" width="6" style="2" bestFit="1" customWidth="1"/>
    <col min="3843" max="3843" width="6.125" style="2" customWidth="1"/>
    <col min="3844" max="3844" width="1.625" style="2" customWidth="1"/>
    <col min="3845" max="3845" width="6.125" style="2" customWidth="1"/>
    <col min="3846" max="3846" width="3.625" style="2" customWidth="1"/>
    <col min="3847" max="3847" width="6.125" style="2" customWidth="1"/>
    <col min="3848" max="3848" width="1.625" style="2" customWidth="1"/>
    <col min="3849" max="3849" width="6.125" style="2" customWidth="1"/>
    <col min="3850" max="3850" width="1.625" style="2" customWidth="1"/>
    <col min="3851" max="3851" width="6.125" style="2" customWidth="1"/>
    <col min="3852" max="3852" width="3.625" style="2" customWidth="1"/>
    <col min="3853" max="3853" width="6.125" style="2" customWidth="1"/>
    <col min="3854" max="3854" width="5.625" style="2" bestFit="1" customWidth="1"/>
    <col min="3855" max="4081" width="9" style="2"/>
    <col min="4082" max="4082" width="1.625" style="2" customWidth="1"/>
    <col min="4083" max="4083" width="6.625" style="2" customWidth="1"/>
    <col min="4084" max="4084" width="4.75" style="2" customWidth="1"/>
    <col min="4085" max="4085" width="1.625" style="2" customWidth="1"/>
    <col min="4086" max="4086" width="4.625" style="2" customWidth="1"/>
    <col min="4087" max="4087" width="14.125" style="2" bestFit="1" customWidth="1"/>
    <col min="4088" max="4088" width="9.125" style="2" customWidth="1"/>
    <col min="4089" max="4089" width="60.5" style="2" bestFit="1" customWidth="1"/>
    <col min="4090" max="4090" width="1.625" style="2" customWidth="1"/>
    <col min="4091" max="4095" width="5.625" style="2" customWidth="1"/>
    <col min="4096" max="4096" width="3.5" style="2" customWidth="1"/>
    <col min="4097" max="4097" width="9" style="2"/>
    <col min="4098" max="4098" width="6" style="2" bestFit="1" customWidth="1"/>
    <col min="4099" max="4099" width="6.125" style="2" customWidth="1"/>
    <col min="4100" max="4100" width="1.625" style="2" customWidth="1"/>
    <col min="4101" max="4101" width="6.125" style="2" customWidth="1"/>
    <col min="4102" max="4102" width="3.625" style="2" customWidth="1"/>
    <col min="4103" max="4103" width="6.125" style="2" customWidth="1"/>
    <col min="4104" max="4104" width="1.625" style="2" customWidth="1"/>
    <col min="4105" max="4105" width="6.125" style="2" customWidth="1"/>
    <col min="4106" max="4106" width="1.625" style="2" customWidth="1"/>
    <col min="4107" max="4107" width="6.125" style="2" customWidth="1"/>
    <col min="4108" max="4108" width="3.625" style="2" customWidth="1"/>
    <col min="4109" max="4109" width="6.125" style="2" customWidth="1"/>
    <col min="4110" max="4110" width="5.625" style="2" bestFit="1" customWidth="1"/>
    <col min="4111" max="4337" width="9" style="2"/>
    <col min="4338" max="4338" width="1.625" style="2" customWidth="1"/>
    <col min="4339" max="4339" width="6.625" style="2" customWidth="1"/>
    <col min="4340" max="4340" width="4.75" style="2" customWidth="1"/>
    <col min="4341" max="4341" width="1.625" style="2" customWidth="1"/>
    <col min="4342" max="4342" width="4.625" style="2" customWidth="1"/>
    <col min="4343" max="4343" width="14.125" style="2" bestFit="1" customWidth="1"/>
    <col min="4344" max="4344" width="9.125" style="2" customWidth="1"/>
    <col min="4345" max="4345" width="60.5" style="2" bestFit="1" customWidth="1"/>
    <col min="4346" max="4346" width="1.625" style="2" customWidth="1"/>
    <col min="4347" max="4351" width="5.625" style="2" customWidth="1"/>
    <col min="4352" max="4352" width="3.5" style="2" customWidth="1"/>
    <col min="4353" max="4353" width="9" style="2"/>
    <col min="4354" max="4354" width="6" style="2" bestFit="1" customWidth="1"/>
    <col min="4355" max="4355" width="6.125" style="2" customWidth="1"/>
    <col min="4356" max="4356" width="1.625" style="2" customWidth="1"/>
    <col min="4357" max="4357" width="6.125" style="2" customWidth="1"/>
    <col min="4358" max="4358" width="3.625" style="2" customWidth="1"/>
    <col min="4359" max="4359" width="6.125" style="2" customWidth="1"/>
    <col min="4360" max="4360" width="1.625" style="2" customWidth="1"/>
    <col min="4361" max="4361" width="6.125" style="2" customWidth="1"/>
    <col min="4362" max="4362" width="1.625" style="2" customWidth="1"/>
    <col min="4363" max="4363" width="6.125" style="2" customWidth="1"/>
    <col min="4364" max="4364" width="3.625" style="2" customWidth="1"/>
    <col min="4365" max="4365" width="6.125" style="2" customWidth="1"/>
    <col min="4366" max="4366" width="5.625" style="2" bestFit="1" customWidth="1"/>
    <col min="4367" max="4593" width="9" style="2"/>
    <col min="4594" max="4594" width="1.625" style="2" customWidth="1"/>
    <col min="4595" max="4595" width="6.625" style="2" customWidth="1"/>
    <col min="4596" max="4596" width="4.75" style="2" customWidth="1"/>
    <col min="4597" max="4597" width="1.625" style="2" customWidth="1"/>
    <col min="4598" max="4598" width="4.625" style="2" customWidth="1"/>
    <col min="4599" max="4599" width="14.125" style="2" bestFit="1" customWidth="1"/>
    <col min="4600" max="4600" width="9.125" style="2" customWidth="1"/>
    <col min="4601" max="4601" width="60.5" style="2" bestFit="1" customWidth="1"/>
    <col min="4602" max="4602" width="1.625" style="2" customWidth="1"/>
    <col min="4603" max="4607" width="5.625" style="2" customWidth="1"/>
    <col min="4608" max="4608" width="3.5" style="2" customWidth="1"/>
    <col min="4609" max="4609" width="9" style="2"/>
    <col min="4610" max="4610" width="6" style="2" bestFit="1" customWidth="1"/>
    <col min="4611" max="4611" width="6.125" style="2" customWidth="1"/>
    <col min="4612" max="4612" width="1.625" style="2" customWidth="1"/>
    <col min="4613" max="4613" width="6.125" style="2" customWidth="1"/>
    <col min="4614" max="4614" width="3.625" style="2" customWidth="1"/>
    <col min="4615" max="4615" width="6.125" style="2" customWidth="1"/>
    <col min="4616" max="4616" width="1.625" style="2" customWidth="1"/>
    <col min="4617" max="4617" width="6.125" style="2" customWidth="1"/>
    <col min="4618" max="4618" width="1.625" style="2" customWidth="1"/>
    <col min="4619" max="4619" width="6.125" style="2" customWidth="1"/>
    <col min="4620" max="4620" width="3.625" style="2" customWidth="1"/>
    <col min="4621" max="4621" width="6.125" style="2" customWidth="1"/>
    <col min="4622" max="4622" width="5.625" style="2" bestFit="1" customWidth="1"/>
    <col min="4623" max="4849" width="9" style="2"/>
    <col min="4850" max="4850" width="1.625" style="2" customWidth="1"/>
    <col min="4851" max="4851" width="6.625" style="2" customWidth="1"/>
    <col min="4852" max="4852" width="4.75" style="2" customWidth="1"/>
    <col min="4853" max="4853" width="1.625" style="2" customWidth="1"/>
    <col min="4854" max="4854" width="4.625" style="2" customWidth="1"/>
    <col min="4855" max="4855" width="14.125" style="2" bestFit="1" customWidth="1"/>
    <col min="4856" max="4856" width="9.125" style="2" customWidth="1"/>
    <col min="4857" max="4857" width="60.5" style="2" bestFit="1" customWidth="1"/>
    <col min="4858" max="4858" width="1.625" style="2" customWidth="1"/>
    <col min="4859" max="4863" width="5.625" style="2" customWidth="1"/>
    <col min="4864" max="4864" width="3.5" style="2" customWidth="1"/>
    <col min="4865" max="4865" width="9" style="2"/>
    <col min="4866" max="4866" width="6" style="2" bestFit="1" customWidth="1"/>
    <col min="4867" max="4867" width="6.125" style="2" customWidth="1"/>
    <col min="4868" max="4868" width="1.625" style="2" customWidth="1"/>
    <col min="4869" max="4869" width="6.125" style="2" customWidth="1"/>
    <col min="4870" max="4870" width="3.625" style="2" customWidth="1"/>
    <col min="4871" max="4871" width="6.125" style="2" customWidth="1"/>
    <col min="4872" max="4872" width="1.625" style="2" customWidth="1"/>
    <col min="4873" max="4873" width="6.125" style="2" customWidth="1"/>
    <col min="4874" max="4874" width="1.625" style="2" customWidth="1"/>
    <col min="4875" max="4875" width="6.125" style="2" customWidth="1"/>
    <col min="4876" max="4876" width="3.625" style="2" customWidth="1"/>
    <col min="4877" max="4877" width="6.125" style="2" customWidth="1"/>
    <col min="4878" max="4878" width="5.625" style="2" bestFit="1" customWidth="1"/>
    <col min="4879" max="5105" width="9" style="2"/>
    <col min="5106" max="5106" width="1.625" style="2" customWidth="1"/>
    <col min="5107" max="5107" width="6.625" style="2" customWidth="1"/>
    <col min="5108" max="5108" width="4.75" style="2" customWidth="1"/>
    <col min="5109" max="5109" width="1.625" style="2" customWidth="1"/>
    <col min="5110" max="5110" width="4.625" style="2" customWidth="1"/>
    <col min="5111" max="5111" width="14.125" style="2" bestFit="1" customWidth="1"/>
    <col min="5112" max="5112" width="9.125" style="2" customWidth="1"/>
    <col min="5113" max="5113" width="60.5" style="2" bestFit="1" customWidth="1"/>
    <col min="5114" max="5114" width="1.625" style="2" customWidth="1"/>
    <col min="5115" max="5119" width="5.625" style="2" customWidth="1"/>
    <col min="5120" max="5120" width="3.5" style="2" customWidth="1"/>
    <col min="5121" max="5121" width="9" style="2"/>
    <col min="5122" max="5122" width="6" style="2" bestFit="1" customWidth="1"/>
    <col min="5123" max="5123" width="6.125" style="2" customWidth="1"/>
    <col min="5124" max="5124" width="1.625" style="2" customWidth="1"/>
    <col min="5125" max="5125" width="6.125" style="2" customWidth="1"/>
    <col min="5126" max="5126" width="3.625" style="2" customWidth="1"/>
    <col min="5127" max="5127" width="6.125" style="2" customWidth="1"/>
    <col min="5128" max="5128" width="1.625" style="2" customWidth="1"/>
    <col min="5129" max="5129" width="6.125" style="2" customWidth="1"/>
    <col min="5130" max="5130" width="1.625" style="2" customWidth="1"/>
    <col min="5131" max="5131" width="6.125" style="2" customWidth="1"/>
    <col min="5132" max="5132" width="3.625" style="2" customWidth="1"/>
    <col min="5133" max="5133" width="6.125" style="2" customWidth="1"/>
    <col min="5134" max="5134" width="5.625" style="2" bestFit="1" customWidth="1"/>
    <col min="5135" max="5361" width="9" style="2"/>
    <col min="5362" max="5362" width="1.625" style="2" customWidth="1"/>
    <col min="5363" max="5363" width="6.625" style="2" customWidth="1"/>
    <col min="5364" max="5364" width="4.75" style="2" customWidth="1"/>
    <col min="5365" max="5365" width="1.625" style="2" customWidth="1"/>
    <col min="5366" max="5366" width="4.625" style="2" customWidth="1"/>
    <col min="5367" max="5367" width="14.125" style="2" bestFit="1" customWidth="1"/>
    <col min="5368" max="5368" width="9.125" style="2" customWidth="1"/>
    <col min="5369" max="5369" width="60.5" style="2" bestFit="1" customWidth="1"/>
    <col min="5370" max="5370" width="1.625" style="2" customWidth="1"/>
    <col min="5371" max="5375" width="5.625" style="2" customWidth="1"/>
    <col min="5376" max="5376" width="3.5" style="2" customWidth="1"/>
    <col min="5377" max="5377" width="9" style="2"/>
    <col min="5378" max="5378" width="6" style="2" bestFit="1" customWidth="1"/>
    <col min="5379" max="5379" width="6.125" style="2" customWidth="1"/>
    <col min="5380" max="5380" width="1.625" style="2" customWidth="1"/>
    <col min="5381" max="5381" width="6.125" style="2" customWidth="1"/>
    <col min="5382" max="5382" width="3.625" style="2" customWidth="1"/>
    <col min="5383" max="5383" width="6.125" style="2" customWidth="1"/>
    <col min="5384" max="5384" width="1.625" style="2" customWidth="1"/>
    <col min="5385" max="5385" width="6.125" style="2" customWidth="1"/>
    <col min="5386" max="5386" width="1.625" style="2" customWidth="1"/>
    <col min="5387" max="5387" width="6.125" style="2" customWidth="1"/>
    <col min="5388" max="5388" width="3.625" style="2" customWidth="1"/>
    <col min="5389" max="5389" width="6.125" style="2" customWidth="1"/>
    <col min="5390" max="5390" width="5.625" style="2" bestFit="1" customWidth="1"/>
    <col min="5391" max="5617" width="9" style="2"/>
    <col min="5618" max="5618" width="1.625" style="2" customWidth="1"/>
    <col min="5619" max="5619" width="6.625" style="2" customWidth="1"/>
    <col min="5620" max="5620" width="4.75" style="2" customWidth="1"/>
    <col min="5621" max="5621" width="1.625" style="2" customWidth="1"/>
    <col min="5622" max="5622" width="4.625" style="2" customWidth="1"/>
    <col min="5623" max="5623" width="14.125" style="2" bestFit="1" customWidth="1"/>
    <col min="5624" max="5624" width="9.125" style="2" customWidth="1"/>
    <col min="5625" max="5625" width="60.5" style="2" bestFit="1" customWidth="1"/>
    <col min="5626" max="5626" width="1.625" style="2" customWidth="1"/>
    <col min="5627" max="5631" width="5.625" style="2" customWidth="1"/>
    <col min="5632" max="5632" width="3.5" style="2" customWidth="1"/>
    <col min="5633" max="5633" width="9" style="2"/>
    <col min="5634" max="5634" width="6" style="2" bestFit="1" customWidth="1"/>
    <col min="5635" max="5635" width="6.125" style="2" customWidth="1"/>
    <col min="5636" max="5636" width="1.625" style="2" customWidth="1"/>
    <col min="5637" max="5637" width="6.125" style="2" customWidth="1"/>
    <col min="5638" max="5638" width="3.625" style="2" customWidth="1"/>
    <col min="5639" max="5639" width="6.125" style="2" customWidth="1"/>
    <col min="5640" max="5640" width="1.625" style="2" customWidth="1"/>
    <col min="5641" max="5641" width="6.125" style="2" customWidth="1"/>
    <col min="5642" max="5642" width="1.625" style="2" customWidth="1"/>
    <col min="5643" max="5643" width="6.125" style="2" customWidth="1"/>
    <col min="5644" max="5644" width="3.625" style="2" customWidth="1"/>
    <col min="5645" max="5645" width="6.125" style="2" customWidth="1"/>
    <col min="5646" max="5646" width="5.625" style="2" bestFit="1" customWidth="1"/>
    <col min="5647" max="5873" width="9" style="2"/>
    <col min="5874" max="5874" width="1.625" style="2" customWidth="1"/>
    <col min="5875" max="5875" width="6.625" style="2" customWidth="1"/>
    <col min="5876" max="5876" width="4.75" style="2" customWidth="1"/>
    <col min="5877" max="5877" width="1.625" style="2" customWidth="1"/>
    <col min="5878" max="5878" width="4.625" style="2" customWidth="1"/>
    <col min="5879" max="5879" width="14.125" style="2" bestFit="1" customWidth="1"/>
    <col min="5880" max="5880" width="9.125" style="2" customWidth="1"/>
    <col min="5881" max="5881" width="60.5" style="2" bestFit="1" customWidth="1"/>
    <col min="5882" max="5882" width="1.625" style="2" customWidth="1"/>
    <col min="5883" max="5887" width="5.625" style="2" customWidth="1"/>
    <col min="5888" max="5888" width="3.5" style="2" customWidth="1"/>
    <col min="5889" max="5889" width="9" style="2"/>
    <col min="5890" max="5890" width="6" style="2" bestFit="1" customWidth="1"/>
    <col min="5891" max="5891" width="6.125" style="2" customWidth="1"/>
    <col min="5892" max="5892" width="1.625" style="2" customWidth="1"/>
    <col min="5893" max="5893" width="6.125" style="2" customWidth="1"/>
    <col min="5894" max="5894" width="3.625" style="2" customWidth="1"/>
    <col min="5895" max="5895" width="6.125" style="2" customWidth="1"/>
    <col min="5896" max="5896" width="1.625" style="2" customWidth="1"/>
    <col min="5897" max="5897" width="6.125" style="2" customWidth="1"/>
    <col min="5898" max="5898" width="1.625" style="2" customWidth="1"/>
    <col min="5899" max="5899" width="6.125" style="2" customWidth="1"/>
    <col min="5900" max="5900" width="3.625" style="2" customWidth="1"/>
    <col min="5901" max="5901" width="6.125" style="2" customWidth="1"/>
    <col min="5902" max="5902" width="5.625" style="2" bestFit="1" customWidth="1"/>
    <col min="5903" max="6129" width="9" style="2"/>
    <col min="6130" max="6130" width="1.625" style="2" customWidth="1"/>
    <col min="6131" max="6131" width="6.625" style="2" customWidth="1"/>
    <col min="6132" max="6132" width="4.75" style="2" customWidth="1"/>
    <col min="6133" max="6133" width="1.625" style="2" customWidth="1"/>
    <col min="6134" max="6134" width="4.625" style="2" customWidth="1"/>
    <col min="6135" max="6135" width="14.125" style="2" bestFit="1" customWidth="1"/>
    <col min="6136" max="6136" width="9.125" style="2" customWidth="1"/>
    <col min="6137" max="6137" width="60.5" style="2" bestFit="1" customWidth="1"/>
    <col min="6138" max="6138" width="1.625" style="2" customWidth="1"/>
    <col min="6139" max="6143" width="5.625" style="2" customWidth="1"/>
    <col min="6144" max="6144" width="3.5" style="2" customWidth="1"/>
    <col min="6145" max="6145" width="9" style="2"/>
    <col min="6146" max="6146" width="6" style="2" bestFit="1" customWidth="1"/>
    <col min="6147" max="6147" width="6.125" style="2" customWidth="1"/>
    <col min="6148" max="6148" width="1.625" style="2" customWidth="1"/>
    <col min="6149" max="6149" width="6.125" style="2" customWidth="1"/>
    <col min="6150" max="6150" width="3.625" style="2" customWidth="1"/>
    <col min="6151" max="6151" width="6.125" style="2" customWidth="1"/>
    <col min="6152" max="6152" width="1.625" style="2" customWidth="1"/>
    <col min="6153" max="6153" width="6.125" style="2" customWidth="1"/>
    <col min="6154" max="6154" width="1.625" style="2" customWidth="1"/>
    <col min="6155" max="6155" width="6.125" style="2" customWidth="1"/>
    <col min="6156" max="6156" width="3.625" style="2" customWidth="1"/>
    <col min="6157" max="6157" width="6.125" style="2" customWidth="1"/>
    <col min="6158" max="6158" width="5.625" style="2" bestFit="1" customWidth="1"/>
    <col min="6159" max="6385" width="9" style="2"/>
    <col min="6386" max="6386" width="1.625" style="2" customWidth="1"/>
    <col min="6387" max="6387" width="6.625" style="2" customWidth="1"/>
    <col min="6388" max="6388" width="4.75" style="2" customWidth="1"/>
    <col min="6389" max="6389" width="1.625" style="2" customWidth="1"/>
    <col min="6390" max="6390" width="4.625" style="2" customWidth="1"/>
    <col min="6391" max="6391" width="14.125" style="2" bestFit="1" customWidth="1"/>
    <col min="6392" max="6392" width="9.125" style="2" customWidth="1"/>
    <col min="6393" max="6393" width="60.5" style="2" bestFit="1" customWidth="1"/>
    <col min="6394" max="6394" width="1.625" style="2" customWidth="1"/>
    <col min="6395" max="6399" width="5.625" style="2" customWidth="1"/>
    <col min="6400" max="6400" width="3.5" style="2" customWidth="1"/>
    <col min="6401" max="6401" width="9" style="2"/>
    <col min="6402" max="6402" width="6" style="2" bestFit="1" customWidth="1"/>
    <col min="6403" max="6403" width="6.125" style="2" customWidth="1"/>
    <col min="6404" max="6404" width="1.625" style="2" customWidth="1"/>
    <col min="6405" max="6405" width="6.125" style="2" customWidth="1"/>
    <col min="6406" max="6406" width="3.625" style="2" customWidth="1"/>
    <col min="6407" max="6407" width="6.125" style="2" customWidth="1"/>
    <col min="6408" max="6408" width="1.625" style="2" customWidth="1"/>
    <col min="6409" max="6409" width="6.125" style="2" customWidth="1"/>
    <col min="6410" max="6410" width="1.625" style="2" customWidth="1"/>
    <col min="6411" max="6411" width="6.125" style="2" customWidth="1"/>
    <col min="6412" max="6412" width="3.625" style="2" customWidth="1"/>
    <col min="6413" max="6413" width="6.125" style="2" customWidth="1"/>
    <col min="6414" max="6414" width="5.625" style="2" bestFit="1" customWidth="1"/>
    <col min="6415" max="6641" width="9" style="2"/>
    <col min="6642" max="6642" width="1.625" style="2" customWidth="1"/>
    <col min="6643" max="6643" width="6.625" style="2" customWidth="1"/>
    <col min="6644" max="6644" width="4.75" style="2" customWidth="1"/>
    <col min="6645" max="6645" width="1.625" style="2" customWidth="1"/>
    <col min="6646" max="6646" width="4.625" style="2" customWidth="1"/>
    <col min="6647" max="6647" width="14.125" style="2" bestFit="1" customWidth="1"/>
    <col min="6648" max="6648" width="9.125" style="2" customWidth="1"/>
    <col min="6649" max="6649" width="60.5" style="2" bestFit="1" customWidth="1"/>
    <col min="6650" max="6650" width="1.625" style="2" customWidth="1"/>
    <col min="6651" max="6655" width="5.625" style="2" customWidth="1"/>
    <col min="6656" max="6656" width="3.5" style="2" customWidth="1"/>
    <col min="6657" max="6657" width="9" style="2"/>
    <col min="6658" max="6658" width="6" style="2" bestFit="1" customWidth="1"/>
    <col min="6659" max="6659" width="6.125" style="2" customWidth="1"/>
    <col min="6660" max="6660" width="1.625" style="2" customWidth="1"/>
    <col min="6661" max="6661" width="6.125" style="2" customWidth="1"/>
    <col min="6662" max="6662" width="3.625" style="2" customWidth="1"/>
    <col min="6663" max="6663" width="6.125" style="2" customWidth="1"/>
    <col min="6664" max="6664" width="1.625" style="2" customWidth="1"/>
    <col min="6665" max="6665" width="6.125" style="2" customWidth="1"/>
    <col min="6666" max="6666" width="1.625" style="2" customWidth="1"/>
    <col min="6667" max="6667" width="6.125" style="2" customWidth="1"/>
    <col min="6668" max="6668" width="3.625" style="2" customWidth="1"/>
    <col min="6669" max="6669" width="6.125" style="2" customWidth="1"/>
    <col min="6670" max="6670" width="5.625" style="2" bestFit="1" customWidth="1"/>
    <col min="6671" max="6897" width="9" style="2"/>
    <col min="6898" max="6898" width="1.625" style="2" customWidth="1"/>
    <col min="6899" max="6899" width="6.625" style="2" customWidth="1"/>
    <col min="6900" max="6900" width="4.75" style="2" customWidth="1"/>
    <col min="6901" max="6901" width="1.625" style="2" customWidth="1"/>
    <col min="6902" max="6902" width="4.625" style="2" customWidth="1"/>
    <col min="6903" max="6903" width="14.125" style="2" bestFit="1" customWidth="1"/>
    <col min="6904" max="6904" width="9.125" style="2" customWidth="1"/>
    <col min="6905" max="6905" width="60.5" style="2" bestFit="1" customWidth="1"/>
    <col min="6906" max="6906" width="1.625" style="2" customWidth="1"/>
    <col min="6907" max="6911" width="5.625" style="2" customWidth="1"/>
    <col min="6912" max="6912" width="3.5" style="2" customWidth="1"/>
    <col min="6913" max="6913" width="9" style="2"/>
    <col min="6914" max="6914" width="6" style="2" bestFit="1" customWidth="1"/>
    <col min="6915" max="6915" width="6.125" style="2" customWidth="1"/>
    <col min="6916" max="6916" width="1.625" style="2" customWidth="1"/>
    <col min="6917" max="6917" width="6.125" style="2" customWidth="1"/>
    <col min="6918" max="6918" width="3.625" style="2" customWidth="1"/>
    <col min="6919" max="6919" width="6.125" style="2" customWidth="1"/>
    <col min="6920" max="6920" width="1.625" style="2" customWidth="1"/>
    <col min="6921" max="6921" width="6.125" style="2" customWidth="1"/>
    <col min="6922" max="6922" width="1.625" style="2" customWidth="1"/>
    <col min="6923" max="6923" width="6.125" style="2" customWidth="1"/>
    <col min="6924" max="6924" width="3.625" style="2" customWidth="1"/>
    <col min="6925" max="6925" width="6.125" style="2" customWidth="1"/>
    <col min="6926" max="6926" width="5.625" style="2" bestFit="1" customWidth="1"/>
    <col min="6927" max="7153" width="9" style="2"/>
    <col min="7154" max="7154" width="1.625" style="2" customWidth="1"/>
    <col min="7155" max="7155" width="6.625" style="2" customWidth="1"/>
    <col min="7156" max="7156" width="4.75" style="2" customWidth="1"/>
    <col min="7157" max="7157" width="1.625" style="2" customWidth="1"/>
    <col min="7158" max="7158" width="4.625" style="2" customWidth="1"/>
    <col min="7159" max="7159" width="14.125" style="2" bestFit="1" customWidth="1"/>
    <col min="7160" max="7160" width="9.125" style="2" customWidth="1"/>
    <col min="7161" max="7161" width="60.5" style="2" bestFit="1" customWidth="1"/>
    <col min="7162" max="7162" width="1.625" style="2" customWidth="1"/>
    <col min="7163" max="7167" width="5.625" style="2" customWidth="1"/>
    <col min="7168" max="7168" width="3.5" style="2" customWidth="1"/>
    <col min="7169" max="7169" width="9" style="2"/>
    <col min="7170" max="7170" width="6" style="2" bestFit="1" customWidth="1"/>
    <col min="7171" max="7171" width="6.125" style="2" customWidth="1"/>
    <col min="7172" max="7172" width="1.625" style="2" customWidth="1"/>
    <col min="7173" max="7173" width="6.125" style="2" customWidth="1"/>
    <col min="7174" max="7174" width="3.625" style="2" customWidth="1"/>
    <col min="7175" max="7175" width="6.125" style="2" customWidth="1"/>
    <col min="7176" max="7176" width="1.625" style="2" customWidth="1"/>
    <col min="7177" max="7177" width="6.125" style="2" customWidth="1"/>
    <col min="7178" max="7178" width="1.625" style="2" customWidth="1"/>
    <col min="7179" max="7179" width="6.125" style="2" customWidth="1"/>
    <col min="7180" max="7180" width="3.625" style="2" customWidth="1"/>
    <col min="7181" max="7181" width="6.125" style="2" customWidth="1"/>
    <col min="7182" max="7182" width="5.625" style="2" bestFit="1" customWidth="1"/>
    <col min="7183" max="7409" width="9" style="2"/>
    <col min="7410" max="7410" width="1.625" style="2" customWidth="1"/>
    <col min="7411" max="7411" width="6.625" style="2" customWidth="1"/>
    <col min="7412" max="7412" width="4.75" style="2" customWidth="1"/>
    <col min="7413" max="7413" width="1.625" style="2" customWidth="1"/>
    <col min="7414" max="7414" width="4.625" style="2" customWidth="1"/>
    <col min="7415" max="7415" width="14.125" style="2" bestFit="1" customWidth="1"/>
    <col min="7416" max="7416" width="9.125" style="2" customWidth="1"/>
    <col min="7417" max="7417" width="60.5" style="2" bestFit="1" customWidth="1"/>
    <col min="7418" max="7418" width="1.625" style="2" customWidth="1"/>
    <col min="7419" max="7423" width="5.625" style="2" customWidth="1"/>
    <col min="7424" max="7424" width="3.5" style="2" customWidth="1"/>
    <col min="7425" max="7425" width="9" style="2"/>
    <col min="7426" max="7426" width="6" style="2" bestFit="1" customWidth="1"/>
    <col min="7427" max="7427" width="6.125" style="2" customWidth="1"/>
    <col min="7428" max="7428" width="1.625" style="2" customWidth="1"/>
    <col min="7429" max="7429" width="6.125" style="2" customWidth="1"/>
    <col min="7430" max="7430" width="3.625" style="2" customWidth="1"/>
    <col min="7431" max="7431" width="6.125" style="2" customWidth="1"/>
    <col min="7432" max="7432" width="1.625" style="2" customWidth="1"/>
    <col min="7433" max="7433" width="6.125" style="2" customWidth="1"/>
    <col min="7434" max="7434" width="1.625" style="2" customWidth="1"/>
    <col min="7435" max="7435" width="6.125" style="2" customWidth="1"/>
    <col min="7436" max="7436" width="3.625" style="2" customWidth="1"/>
    <col min="7437" max="7437" width="6.125" style="2" customWidth="1"/>
    <col min="7438" max="7438" width="5.625" style="2" bestFit="1" customWidth="1"/>
    <col min="7439" max="7665" width="9" style="2"/>
    <col min="7666" max="7666" width="1.625" style="2" customWidth="1"/>
    <col min="7667" max="7667" width="6.625" style="2" customWidth="1"/>
    <col min="7668" max="7668" width="4.75" style="2" customWidth="1"/>
    <col min="7669" max="7669" width="1.625" style="2" customWidth="1"/>
    <col min="7670" max="7670" width="4.625" style="2" customWidth="1"/>
    <col min="7671" max="7671" width="14.125" style="2" bestFit="1" customWidth="1"/>
    <col min="7672" max="7672" width="9.125" style="2" customWidth="1"/>
    <col min="7673" max="7673" width="60.5" style="2" bestFit="1" customWidth="1"/>
    <col min="7674" max="7674" width="1.625" style="2" customWidth="1"/>
    <col min="7675" max="7679" width="5.625" style="2" customWidth="1"/>
    <col min="7680" max="7680" width="3.5" style="2" customWidth="1"/>
    <col min="7681" max="7681" width="9" style="2"/>
    <col min="7682" max="7682" width="6" style="2" bestFit="1" customWidth="1"/>
    <col min="7683" max="7683" width="6.125" style="2" customWidth="1"/>
    <col min="7684" max="7684" width="1.625" style="2" customWidth="1"/>
    <col min="7685" max="7685" width="6.125" style="2" customWidth="1"/>
    <col min="7686" max="7686" width="3.625" style="2" customWidth="1"/>
    <col min="7687" max="7687" width="6.125" style="2" customWidth="1"/>
    <col min="7688" max="7688" width="1.625" style="2" customWidth="1"/>
    <col min="7689" max="7689" width="6.125" style="2" customWidth="1"/>
    <col min="7690" max="7690" width="1.625" style="2" customWidth="1"/>
    <col min="7691" max="7691" width="6.125" style="2" customWidth="1"/>
    <col min="7692" max="7692" width="3.625" style="2" customWidth="1"/>
    <col min="7693" max="7693" width="6.125" style="2" customWidth="1"/>
    <col min="7694" max="7694" width="5.625" style="2" bestFit="1" customWidth="1"/>
    <col min="7695" max="7921" width="9" style="2"/>
    <col min="7922" max="7922" width="1.625" style="2" customWidth="1"/>
    <col min="7923" max="7923" width="6.625" style="2" customWidth="1"/>
    <col min="7924" max="7924" width="4.75" style="2" customWidth="1"/>
    <col min="7925" max="7925" width="1.625" style="2" customWidth="1"/>
    <col min="7926" max="7926" width="4.625" style="2" customWidth="1"/>
    <col min="7927" max="7927" width="14.125" style="2" bestFit="1" customWidth="1"/>
    <col min="7928" max="7928" width="9.125" style="2" customWidth="1"/>
    <col min="7929" max="7929" width="60.5" style="2" bestFit="1" customWidth="1"/>
    <col min="7930" max="7930" width="1.625" style="2" customWidth="1"/>
    <col min="7931" max="7935" width="5.625" style="2" customWidth="1"/>
    <col min="7936" max="7936" width="3.5" style="2" customWidth="1"/>
    <col min="7937" max="7937" width="9" style="2"/>
    <col min="7938" max="7938" width="6" style="2" bestFit="1" customWidth="1"/>
    <col min="7939" max="7939" width="6.125" style="2" customWidth="1"/>
    <col min="7940" max="7940" width="1.625" style="2" customWidth="1"/>
    <col min="7941" max="7941" width="6.125" style="2" customWidth="1"/>
    <col min="7942" max="7942" width="3.625" style="2" customWidth="1"/>
    <col min="7943" max="7943" width="6.125" style="2" customWidth="1"/>
    <col min="7944" max="7944" width="1.625" style="2" customWidth="1"/>
    <col min="7945" max="7945" width="6.125" style="2" customWidth="1"/>
    <col min="7946" max="7946" width="1.625" style="2" customWidth="1"/>
    <col min="7947" max="7947" width="6.125" style="2" customWidth="1"/>
    <col min="7948" max="7948" width="3.625" style="2" customWidth="1"/>
    <col min="7949" max="7949" width="6.125" style="2" customWidth="1"/>
    <col min="7950" max="7950" width="5.625" style="2" bestFit="1" customWidth="1"/>
    <col min="7951" max="8177" width="9" style="2"/>
    <col min="8178" max="8178" width="1.625" style="2" customWidth="1"/>
    <col min="8179" max="8179" width="6.625" style="2" customWidth="1"/>
    <col min="8180" max="8180" width="4.75" style="2" customWidth="1"/>
    <col min="8181" max="8181" width="1.625" style="2" customWidth="1"/>
    <col min="8182" max="8182" width="4.625" style="2" customWidth="1"/>
    <col min="8183" max="8183" width="14.125" style="2" bestFit="1" customWidth="1"/>
    <col min="8184" max="8184" width="9.125" style="2" customWidth="1"/>
    <col min="8185" max="8185" width="60.5" style="2" bestFit="1" customWidth="1"/>
    <col min="8186" max="8186" width="1.625" style="2" customWidth="1"/>
    <col min="8187" max="8191" width="5.625" style="2" customWidth="1"/>
    <col min="8192" max="8192" width="3.5" style="2" customWidth="1"/>
    <col min="8193" max="8193" width="9" style="2"/>
    <col min="8194" max="8194" width="6" style="2" bestFit="1" customWidth="1"/>
    <col min="8195" max="8195" width="6.125" style="2" customWidth="1"/>
    <col min="8196" max="8196" width="1.625" style="2" customWidth="1"/>
    <col min="8197" max="8197" width="6.125" style="2" customWidth="1"/>
    <col min="8198" max="8198" width="3.625" style="2" customWidth="1"/>
    <col min="8199" max="8199" width="6.125" style="2" customWidth="1"/>
    <col min="8200" max="8200" width="1.625" style="2" customWidth="1"/>
    <col min="8201" max="8201" width="6.125" style="2" customWidth="1"/>
    <col min="8202" max="8202" width="1.625" style="2" customWidth="1"/>
    <col min="8203" max="8203" width="6.125" style="2" customWidth="1"/>
    <col min="8204" max="8204" width="3.625" style="2" customWidth="1"/>
    <col min="8205" max="8205" width="6.125" style="2" customWidth="1"/>
    <col min="8206" max="8206" width="5.625" style="2" bestFit="1" customWidth="1"/>
    <col min="8207" max="8433" width="9" style="2"/>
    <col min="8434" max="8434" width="1.625" style="2" customWidth="1"/>
    <col min="8435" max="8435" width="6.625" style="2" customWidth="1"/>
    <col min="8436" max="8436" width="4.75" style="2" customWidth="1"/>
    <col min="8437" max="8437" width="1.625" style="2" customWidth="1"/>
    <col min="8438" max="8438" width="4.625" style="2" customWidth="1"/>
    <col min="8439" max="8439" width="14.125" style="2" bestFit="1" customWidth="1"/>
    <col min="8440" max="8440" width="9.125" style="2" customWidth="1"/>
    <col min="8441" max="8441" width="60.5" style="2" bestFit="1" customWidth="1"/>
    <col min="8442" max="8442" width="1.625" style="2" customWidth="1"/>
    <col min="8443" max="8447" width="5.625" style="2" customWidth="1"/>
    <col min="8448" max="8448" width="3.5" style="2" customWidth="1"/>
    <col min="8449" max="8449" width="9" style="2"/>
    <col min="8450" max="8450" width="6" style="2" bestFit="1" customWidth="1"/>
    <col min="8451" max="8451" width="6.125" style="2" customWidth="1"/>
    <col min="8452" max="8452" width="1.625" style="2" customWidth="1"/>
    <col min="8453" max="8453" width="6.125" style="2" customWidth="1"/>
    <col min="8454" max="8454" width="3.625" style="2" customWidth="1"/>
    <col min="8455" max="8455" width="6.125" style="2" customWidth="1"/>
    <col min="8456" max="8456" width="1.625" style="2" customWidth="1"/>
    <col min="8457" max="8457" width="6.125" style="2" customWidth="1"/>
    <col min="8458" max="8458" width="1.625" style="2" customWidth="1"/>
    <col min="8459" max="8459" width="6.125" style="2" customWidth="1"/>
    <col min="8460" max="8460" width="3.625" style="2" customWidth="1"/>
    <col min="8461" max="8461" width="6.125" style="2" customWidth="1"/>
    <col min="8462" max="8462" width="5.625" style="2" bestFit="1" customWidth="1"/>
    <col min="8463" max="8689" width="9" style="2"/>
    <col min="8690" max="8690" width="1.625" style="2" customWidth="1"/>
    <col min="8691" max="8691" width="6.625" style="2" customWidth="1"/>
    <col min="8692" max="8692" width="4.75" style="2" customWidth="1"/>
    <col min="8693" max="8693" width="1.625" style="2" customWidth="1"/>
    <col min="8694" max="8694" width="4.625" style="2" customWidth="1"/>
    <col min="8695" max="8695" width="14.125" style="2" bestFit="1" customWidth="1"/>
    <col min="8696" max="8696" width="9.125" style="2" customWidth="1"/>
    <col min="8697" max="8697" width="60.5" style="2" bestFit="1" customWidth="1"/>
    <col min="8698" max="8698" width="1.625" style="2" customWidth="1"/>
    <col min="8699" max="8703" width="5.625" style="2" customWidth="1"/>
    <col min="8704" max="8704" width="3.5" style="2" customWidth="1"/>
    <col min="8705" max="8705" width="9" style="2"/>
    <col min="8706" max="8706" width="6" style="2" bestFit="1" customWidth="1"/>
    <col min="8707" max="8707" width="6.125" style="2" customWidth="1"/>
    <col min="8708" max="8708" width="1.625" style="2" customWidth="1"/>
    <col min="8709" max="8709" width="6.125" style="2" customWidth="1"/>
    <col min="8710" max="8710" width="3.625" style="2" customWidth="1"/>
    <col min="8711" max="8711" width="6.125" style="2" customWidth="1"/>
    <col min="8712" max="8712" width="1.625" style="2" customWidth="1"/>
    <col min="8713" max="8713" width="6.125" style="2" customWidth="1"/>
    <col min="8714" max="8714" width="1.625" style="2" customWidth="1"/>
    <col min="8715" max="8715" width="6.125" style="2" customWidth="1"/>
    <col min="8716" max="8716" width="3.625" style="2" customWidth="1"/>
    <col min="8717" max="8717" width="6.125" style="2" customWidth="1"/>
    <col min="8718" max="8718" width="5.625" style="2" bestFit="1" customWidth="1"/>
    <col min="8719" max="8945" width="9" style="2"/>
    <col min="8946" max="8946" width="1.625" style="2" customWidth="1"/>
    <col min="8947" max="8947" width="6.625" style="2" customWidth="1"/>
    <col min="8948" max="8948" width="4.75" style="2" customWidth="1"/>
    <col min="8949" max="8949" width="1.625" style="2" customWidth="1"/>
    <col min="8950" max="8950" width="4.625" style="2" customWidth="1"/>
    <col min="8951" max="8951" width="14.125" style="2" bestFit="1" customWidth="1"/>
    <col min="8952" max="8952" width="9.125" style="2" customWidth="1"/>
    <col min="8953" max="8953" width="60.5" style="2" bestFit="1" customWidth="1"/>
    <col min="8954" max="8954" width="1.625" style="2" customWidth="1"/>
    <col min="8955" max="8959" width="5.625" style="2" customWidth="1"/>
    <col min="8960" max="8960" width="3.5" style="2" customWidth="1"/>
    <col min="8961" max="8961" width="9" style="2"/>
    <col min="8962" max="8962" width="6" style="2" bestFit="1" customWidth="1"/>
    <col min="8963" max="8963" width="6.125" style="2" customWidth="1"/>
    <col min="8964" max="8964" width="1.625" style="2" customWidth="1"/>
    <col min="8965" max="8965" width="6.125" style="2" customWidth="1"/>
    <col min="8966" max="8966" width="3.625" style="2" customWidth="1"/>
    <col min="8967" max="8967" width="6.125" style="2" customWidth="1"/>
    <col min="8968" max="8968" width="1.625" style="2" customWidth="1"/>
    <col min="8969" max="8969" width="6.125" style="2" customWidth="1"/>
    <col min="8970" max="8970" width="1.625" style="2" customWidth="1"/>
    <col min="8971" max="8971" width="6.125" style="2" customWidth="1"/>
    <col min="8972" max="8972" width="3.625" style="2" customWidth="1"/>
    <col min="8973" max="8973" width="6.125" style="2" customWidth="1"/>
    <col min="8974" max="8974" width="5.625" style="2" bestFit="1" customWidth="1"/>
    <col min="8975" max="9201" width="9" style="2"/>
    <col min="9202" max="9202" width="1.625" style="2" customWidth="1"/>
    <col min="9203" max="9203" width="6.625" style="2" customWidth="1"/>
    <col min="9204" max="9204" width="4.75" style="2" customWidth="1"/>
    <col min="9205" max="9205" width="1.625" style="2" customWidth="1"/>
    <col min="9206" max="9206" width="4.625" style="2" customWidth="1"/>
    <col min="9207" max="9207" width="14.125" style="2" bestFit="1" customWidth="1"/>
    <col min="9208" max="9208" width="9.125" style="2" customWidth="1"/>
    <col min="9209" max="9209" width="60.5" style="2" bestFit="1" customWidth="1"/>
    <col min="9210" max="9210" width="1.625" style="2" customWidth="1"/>
    <col min="9211" max="9215" width="5.625" style="2" customWidth="1"/>
    <col min="9216" max="9216" width="3.5" style="2" customWidth="1"/>
    <col min="9217" max="9217" width="9" style="2"/>
    <col min="9218" max="9218" width="6" style="2" bestFit="1" customWidth="1"/>
    <col min="9219" max="9219" width="6.125" style="2" customWidth="1"/>
    <col min="9220" max="9220" width="1.625" style="2" customWidth="1"/>
    <col min="9221" max="9221" width="6.125" style="2" customWidth="1"/>
    <col min="9222" max="9222" width="3.625" style="2" customWidth="1"/>
    <col min="9223" max="9223" width="6.125" style="2" customWidth="1"/>
    <col min="9224" max="9224" width="1.625" style="2" customWidth="1"/>
    <col min="9225" max="9225" width="6.125" style="2" customWidth="1"/>
    <col min="9226" max="9226" width="1.625" style="2" customWidth="1"/>
    <col min="9227" max="9227" width="6.125" style="2" customWidth="1"/>
    <col min="9228" max="9228" width="3.625" style="2" customWidth="1"/>
    <col min="9229" max="9229" width="6.125" style="2" customWidth="1"/>
    <col min="9230" max="9230" width="5.625" style="2" bestFit="1" customWidth="1"/>
    <col min="9231" max="9457" width="9" style="2"/>
    <col min="9458" max="9458" width="1.625" style="2" customWidth="1"/>
    <col min="9459" max="9459" width="6.625" style="2" customWidth="1"/>
    <col min="9460" max="9460" width="4.75" style="2" customWidth="1"/>
    <col min="9461" max="9461" width="1.625" style="2" customWidth="1"/>
    <col min="9462" max="9462" width="4.625" style="2" customWidth="1"/>
    <col min="9463" max="9463" width="14.125" style="2" bestFit="1" customWidth="1"/>
    <col min="9464" max="9464" width="9.125" style="2" customWidth="1"/>
    <col min="9465" max="9465" width="60.5" style="2" bestFit="1" customWidth="1"/>
    <col min="9466" max="9466" width="1.625" style="2" customWidth="1"/>
    <col min="9467" max="9471" width="5.625" style="2" customWidth="1"/>
    <col min="9472" max="9472" width="3.5" style="2" customWidth="1"/>
    <col min="9473" max="9473" width="9" style="2"/>
    <col min="9474" max="9474" width="6" style="2" bestFit="1" customWidth="1"/>
    <col min="9475" max="9475" width="6.125" style="2" customWidth="1"/>
    <col min="9476" max="9476" width="1.625" style="2" customWidth="1"/>
    <col min="9477" max="9477" width="6.125" style="2" customWidth="1"/>
    <col min="9478" max="9478" width="3.625" style="2" customWidth="1"/>
    <col min="9479" max="9479" width="6.125" style="2" customWidth="1"/>
    <col min="9480" max="9480" width="1.625" style="2" customWidth="1"/>
    <col min="9481" max="9481" width="6.125" style="2" customWidth="1"/>
    <col min="9482" max="9482" width="1.625" style="2" customWidth="1"/>
    <col min="9483" max="9483" width="6.125" style="2" customWidth="1"/>
    <col min="9484" max="9484" width="3.625" style="2" customWidth="1"/>
    <col min="9485" max="9485" width="6.125" style="2" customWidth="1"/>
    <col min="9486" max="9486" width="5.625" style="2" bestFit="1" customWidth="1"/>
    <col min="9487" max="9713" width="9" style="2"/>
    <col min="9714" max="9714" width="1.625" style="2" customWidth="1"/>
    <col min="9715" max="9715" width="6.625" style="2" customWidth="1"/>
    <col min="9716" max="9716" width="4.75" style="2" customWidth="1"/>
    <col min="9717" max="9717" width="1.625" style="2" customWidth="1"/>
    <col min="9718" max="9718" width="4.625" style="2" customWidth="1"/>
    <col min="9719" max="9719" width="14.125" style="2" bestFit="1" customWidth="1"/>
    <col min="9720" max="9720" width="9.125" style="2" customWidth="1"/>
    <col min="9721" max="9721" width="60.5" style="2" bestFit="1" customWidth="1"/>
    <col min="9722" max="9722" width="1.625" style="2" customWidth="1"/>
    <col min="9723" max="9727" width="5.625" style="2" customWidth="1"/>
    <col min="9728" max="9728" width="3.5" style="2" customWidth="1"/>
    <col min="9729" max="9729" width="9" style="2"/>
    <col min="9730" max="9730" width="6" style="2" bestFit="1" customWidth="1"/>
    <col min="9731" max="9731" width="6.125" style="2" customWidth="1"/>
    <col min="9732" max="9732" width="1.625" style="2" customWidth="1"/>
    <col min="9733" max="9733" width="6.125" style="2" customWidth="1"/>
    <col min="9734" max="9734" width="3.625" style="2" customWidth="1"/>
    <col min="9735" max="9735" width="6.125" style="2" customWidth="1"/>
    <col min="9736" max="9736" width="1.625" style="2" customWidth="1"/>
    <col min="9737" max="9737" width="6.125" style="2" customWidth="1"/>
    <col min="9738" max="9738" width="1.625" style="2" customWidth="1"/>
    <col min="9739" max="9739" width="6.125" style="2" customWidth="1"/>
    <col min="9740" max="9740" width="3.625" style="2" customWidth="1"/>
    <col min="9741" max="9741" width="6.125" style="2" customWidth="1"/>
    <col min="9742" max="9742" width="5.625" style="2" bestFit="1" customWidth="1"/>
    <col min="9743" max="9969" width="9" style="2"/>
    <col min="9970" max="9970" width="1.625" style="2" customWidth="1"/>
    <col min="9971" max="9971" width="6.625" style="2" customWidth="1"/>
    <col min="9972" max="9972" width="4.75" style="2" customWidth="1"/>
    <col min="9973" max="9973" width="1.625" style="2" customWidth="1"/>
    <col min="9974" max="9974" width="4.625" style="2" customWidth="1"/>
    <col min="9975" max="9975" width="14.125" style="2" bestFit="1" customWidth="1"/>
    <col min="9976" max="9976" width="9.125" style="2" customWidth="1"/>
    <col min="9977" max="9977" width="60.5" style="2" bestFit="1" customWidth="1"/>
    <col min="9978" max="9978" width="1.625" style="2" customWidth="1"/>
    <col min="9979" max="9983" width="5.625" style="2" customWidth="1"/>
    <col min="9984" max="9984" width="3.5" style="2" customWidth="1"/>
    <col min="9985" max="9985" width="9" style="2"/>
    <col min="9986" max="9986" width="6" style="2" bestFit="1" customWidth="1"/>
    <col min="9987" max="9987" width="6.125" style="2" customWidth="1"/>
    <col min="9988" max="9988" width="1.625" style="2" customWidth="1"/>
    <col min="9989" max="9989" width="6.125" style="2" customWidth="1"/>
    <col min="9990" max="9990" width="3.625" style="2" customWidth="1"/>
    <col min="9991" max="9991" width="6.125" style="2" customWidth="1"/>
    <col min="9992" max="9992" width="1.625" style="2" customWidth="1"/>
    <col min="9993" max="9993" width="6.125" style="2" customWidth="1"/>
    <col min="9994" max="9994" width="1.625" style="2" customWidth="1"/>
    <col min="9995" max="9995" width="6.125" style="2" customWidth="1"/>
    <col min="9996" max="9996" width="3.625" style="2" customWidth="1"/>
    <col min="9997" max="9997" width="6.125" style="2" customWidth="1"/>
    <col min="9998" max="9998" width="5.625" style="2" bestFit="1" customWidth="1"/>
    <col min="9999" max="10225" width="9" style="2"/>
    <col min="10226" max="10226" width="1.625" style="2" customWidth="1"/>
    <col min="10227" max="10227" width="6.625" style="2" customWidth="1"/>
    <col min="10228" max="10228" width="4.75" style="2" customWidth="1"/>
    <col min="10229" max="10229" width="1.625" style="2" customWidth="1"/>
    <col min="10230" max="10230" width="4.625" style="2" customWidth="1"/>
    <col min="10231" max="10231" width="14.125" style="2" bestFit="1" customWidth="1"/>
    <col min="10232" max="10232" width="9.125" style="2" customWidth="1"/>
    <col min="10233" max="10233" width="60.5" style="2" bestFit="1" customWidth="1"/>
    <col min="10234" max="10234" width="1.625" style="2" customWidth="1"/>
    <col min="10235" max="10239" width="5.625" style="2" customWidth="1"/>
    <col min="10240" max="10240" width="3.5" style="2" customWidth="1"/>
    <col min="10241" max="10241" width="9" style="2"/>
    <col min="10242" max="10242" width="6" style="2" bestFit="1" customWidth="1"/>
    <col min="10243" max="10243" width="6.125" style="2" customWidth="1"/>
    <col min="10244" max="10244" width="1.625" style="2" customWidth="1"/>
    <col min="10245" max="10245" width="6.125" style="2" customWidth="1"/>
    <col min="10246" max="10246" width="3.625" style="2" customWidth="1"/>
    <col min="10247" max="10247" width="6.125" style="2" customWidth="1"/>
    <col min="10248" max="10248" width="1.625" style="2" customWidth="1"/>
    <col min="10249" max="10249" width="6.125" style="2" customWidth="1"/>
    <col min="10250" max="10250" width="1.625" style="2" customWidth="1"/>
    <col min="10251" max="10251" width="6.125" style="2" customWidth="1"/>
    <col min="10252" max="10252" width="3.625" style="2" customWidth="1"/>
    <col min="10253" max="10253" width="6.125" style="2" customWidth="1"/>
    <col min="10254" max="10254" width="5.625" style="2" bestFit="1" customWidth="1"/>
    <col min="10255" max="10481" width="9" style="2"/>
    <col min="10482" max="10482" width="1.625" style="2" customWidth="1"/>
    <col min="10483" max="10483" width="6.625" style="2" customWidth="1"/>
    <col min="10484" max="10484" width="4.75" style="2" customWidth="1"/>
    <col min="10485" max="10485" width="1.625" style="2" customWidth="1"/>
    <col min="10486" max="10486" width="4.625" style="2" customWidth="1"/>
    <col min="10487" max="10487" width="14.125" style="2" bestFit="1" customWidth="1"/>
    <col min="10488" max="10488" width="9.125" style="2" customWidth="1"/>
    <col min="10489" max="10489" width="60.5" style="2" bestFit="1" customWidth="1"/>
    <col min="10490" max="10490" width="1.625" style="2" customWidth="1"/>
    <col min="10491" max="10495" width="5.625" style="2" customWidth="1"/>
    <col min="10496" max="10496" width="3.5" style="2" customWidth="1"/>
    <col min="10497" max="10497" width="9" style="2"/>
    <col min="10498" max="10498" width="6" style="2" bestFit="1" customWidth="1"/>
    <col min="10499" max="10499" width="6.125" style="2" customWidth="1"/>
    <col min="10500" max="10500" width="1.625" style="2" customWidth="1"/>
    <col min="10501" max="10501" width="6.125" style="2" customWidth="1"/>
    <col min="10502" max="10502" width="3.625" style="2" customWidth="1"/>
    <col min="10503" max="10503" width="6.125" style="2" customWidth="1"/>
    <col min="10504" max="10504" width="1.625" style="2" customWidth="1"/>
    <col min="10505" max="10505" width="6.125" style="2" customWidth="1"/>
    <col min="10506" max="10506" width="1.625" style="2" customWidth="1"/>
    <col min="10507" max="10507" width="6.125" style="2" customWidth="1"/>
    <col min="10508" max="10508" width="3.625" style="2" customWidth="1"/>
    <col min="10509" max="10509" width="6.125" style="2" customWidth="1"/>
    <col min="10510" max="10510" width="5.625" style="2" bestFit="1" customWidth="1"/>
    <col min="10511" max="10737" width="9" style="2"/>
    <col min="10738" max="10738" width="1.625" style="2" customWidth="1"/>
    <col min="10739" max="10739" width="6.625" style="2" customWidth="1"/>
    <col min="10740" max="10740" width="4.75" style="2" customWidth="1"/>
    <col min="10741" max="10741" width="1.625" style="2" customWidth="1"/>
    <col min="10742" max="10742" width="4.625" style="2" customWidth="1"/>
    <col min="10743" max="10743" width="14.125" style="2" bestFit="1" customWidth="1"/>
    <col min="10744" max="10744" width="9.125" style="2" customWidth="1"/>
    <col min="10745" max="10745" width="60.5" style="2" bestFit="1" customWidth="1"/>
    <col min="10746" max="10746" width="1.625" style="2" customWidth="1"/>
    <col min="10747" max="10751" width="5.625" style="2" customWidth="1"/>
    <col min="10752" max="10752" width="3.5" style="2" customWidth="1"/>
    <col min="10753" max="10753" width="9" style="2"/>
    <col min="10754" max="10754" width="6" style="2" bestFit="1" customWidth="1"/>
    <col min="10755" max="10755" width="6.125" style="2" customWidth="1"/>
    <col min="10756" max="10756" width="1.625" style="2" customWidth="1"/>
    <col min="10757" max="10757" width="6.125" style="2" customWidth="1"/>
    <col min="10758" max="10758" width="3.625" style="2" customWidth="1"/>
    <col min="10759" max="10759" width="6.125" style="2" customWidth="1"/>
    <col min="10760" max="10760" width="1.625" style="2" customWidth="1"/>
    <col min="10761" max="10761" width="6.125" style="2" customWidth="1"/>
    <col min="10762" max="10762" width="1.625" style="2" customWidth="1"/>
    <col min="10763" max="10763" width="6.125" style="2" customWidth="1"/>
    <col min="10764" max="10764" width="3.625" style="2" customWidth="1"/>
    <col min="10765" max="10765" width="6.125" style="2" customWidth="1"/>
    <col min="10766" max="10766" width="5.625" style="2" bestFit="1" customWidth="1"/>
    <col min="10767" max="10993" width="9" style="2"/>
    <col min="10994" max="10994" width="1.625" style="2" customWidth="1"/>
    <col min="10995" max="10995" width="6.625" style="2" customWidth="1"/>
    <col min="10996" max="10996" width="4.75" style="2" customWidth="1"/>
    <col min="10997" max="10997" width="1.625" style="2" customWidth="1"/>
    <col min="10998" max="10998" width="4.625" style="2" customWidth="1"/>
    <col min="10999" max="10999" width="14.125" style="2" bestFit="1" customWidth="1"/>
    <col min="11000" max="11000" width="9.125" style="2" customWidth="1"/>
    <col min="11001" max="11001" width="60.5" style="2" bestFit="1" customWidth="1"/>
    <col min="11002" max="11002" width="1.625" style="2" customWidth="1"/>
    <col min="11003" max="11007" width="5.625" style="2" customWidth="1"/>
    <col min="11008" max="11008" width="3.5" style="2" customWidth="1"/>
    <col min="11009" max="11009" width="9" style="2"/>
    <col min="11010" max="11010" width="6" style="2" bestFit="1" customWidth="1"/>
    <col min="11011" max="11011" width="6.125" style="2" customWidth="1"/>
    <col min="11012" max="11012" width="1.625" style="2" customWidth="1"/>
    <col min="11013" max="11013" width="6.125" style="2" customWidth="1"/>
    <col min="11014" max="11014" width="3.625" style="2" customWidth="1"/>
    <col min="11015" max="11015" width="6.125" style="2" customWidth="1"/>
    <col min="11016" max="11016" width="1.625" style="2" customWidth="1"/>
    <col min="11017" max="11017" width="6.125" style="2" customWidth="1"/>
    <col min="11018" max="11018" width="1.625" style="2" customWidth="1"/>
    <col min="11019" max="11019" width="6.125" style="2" customWidth="1"/>
    <col min="11020" max="11020" width="3.625" style="2" customWidth="1"/>
    <col min="11021" max="11021" width="6.125" style="2" customWidth="1"/>
    <col min="11022" max="11022" width="5.625" style="2" bestFit="1" customWidth="1"/>
    <col min="11023" max="11249" width="9" style="2"/>
    <col min="11250" max="11250" width="1.625" style="2" customWidth="1"/>
    <col min="11251" max="11251" width="6.625" style="2" customWidth="1"/>
    <col min="11252" max="11252" width="4.75" style="2" customWidth="1"/>
    <col min="11253" max="11253" width="1.625" style="2" customWidth="1"/>
    <col min="11254" max="11254" width="4.625" style="2" customWidth="1"/>
    <col min="11255" max="11255" width="14.125" style="2" bestFit="1" customWidth="1"/>
    <col min="11256" max="11256" width="9.125" style="2" customWidth="1"/>
    <col min="11257" max="11257" width="60.5" style="2" bestFit="1" customWidth="1"/>
    <col min="11258" max="11258" width="1.625" style="2" customWidth="1"/>
    <col min="11259" max="11263" width="5.625" style="2" customWidth="1"/>
    <col min="11264" max="11264" width="3.5" style="2" customWidth="1"/>
    <col min="11265" max="11265" width="9" style="2"/>
    <col min="11266" max="11266" width="6" style="2" bestFit="1" customWidth="1"/>
    <col min="11267" max="11267" width="6.125" style="2" customWidth="1"/>
    <col min="11268" max="11268" width="1.625" style="2" customWidth="1"/>
    <col min="11269" max="11269" width="6.125" style="2" customWidth="1"/>
    <col min="11270" max="11270" width="3.625" style="2" customWidth="1"/>
    <col min="11271" max="11271" width="6.125" style="2" customWidth="1"/>
    <col min="11272" max="11272" width="1.625" style="2" customWidth="1"/>
    <col min="11273" max="11273" width="6.125" style="2" customWidth="1"/>
    <col min="11274" max="11274" width="1.625" style="2" customWidth="1"/>
    <col min="11275" max="11275" width="6.125" style="2" customWidth="1"/>
    <col min="11276" max="11276" width="3.625" style="2" customWidth="1"/>
    <col min="11277" max="11277" width="6.125" style="2" customWidth="1"/>
    <col min="11278" max="11278" width="5.625" style="2" bestFit="1" customWidth="1"/>
    <col min="11279" max="11505" width="9" style="2"/>
    <col min="11506" max="11506" width="1.625" style="2" customWidth="1"/>
    <col min="11507" max="11507" width="6.625" style="2" customWidth="1"/>
    <col min="11508" max="11508" width="4.75" style="2" customWidth="1"/>
    <col min="11509" max="11509" width="1.625" style="2" customWidth="1"/>
    <col min="11510" max="11510" width="4.625" style="2" customWidth="1"/>
    <col min="11511" max="11511" width="14.125" style="2" bestFit="1" customWidth="1"/>
    <col min="11512" max="11512" width="9.125" style="2" customWidth="1"/>
    <col min="11513" max="11513" width="60.5" style="2" bestFit="1" customWidth="1"/>
    <col min="11514" max="11514" width="1.625" style="2" customWidth="1"/>
    <col min="11515" max="11519" width="5.625" style="2" customWidth="1"/>
    <col min="11520" max="11520" width="3.5" style="2" customWidth="1"/>
    <col min="11521" max="11521" width="9" style="2"/>
    <col min="11522" max="11522" width="6" style="2" bestFit="1" customWidth="1"/>
    <col min="11523" max="11523" width="6.125" style="2" customWidth="1"/>
    <col min="11524" max="11524" width="1.625" style="2" customWidth="1"/>
    <col min="11525" max="11525" width="6.125" style="2" customWidth="1"/>
    <col min="11526" max="11526" width="3.625" style="2" customWidth="1"/>
    <col min="11527" max="11527" width="6.125" style="2" customWidth="1"/>
    <col min="11528" max="11528" width="1.625" style="2" customWidth="1"/>
    <col min="11529" max="11529" width="6.125" style="2" customWidth="1"/>
    <col min="11530" max="11530" width="1.625" style="2" customWidth="1"/>
    <col min="11531" max="11531" width="6.125" style="2" customWidth="1"/>
    <col min="11532" max="11532" width="3.625" style="2" customWidth="1"/>
    <col min="11533" max="11533" width="6.125" style="2" customWidth="1"/>
    <col min="11534" max="11534" width="5.625" style="2" bestFit="1" customWidth="1"/>
    <col min="11535" max="11761" width="9" style="2"/>
    <col min="11762" max="11762" width="1.625" style="2" customWidth="1"/>
    <col min="11763" max="11763" width="6.625" style="2" customWidth="1"/>
    <col min="11764" max="11764" width="4.75" style="2" customWidth="1"/>
    <col min="11765" max="11765" width="1.625" style="2" customWidth="1"/>
    <col min="11766" max="11766" width="4.625" style="2" customWidth="1"/>
    <col min="11767" max="11767" width="14.125" style="2" bestFit="1" customWidth="1"/>
    <col min="11768" max="11768" width="9.125" style="2" customWidth="1"/>
    <col min="11769" max="11769" width="60.5" style="2" bestFit="1" customWidth="1"/>
    <col min="11770" max="11770" width="1.625" style="2" customWidth="1"/>
    <col min="11771" max="11775" width="5.625" style="2" customWidth="1"/>
    <col min="11776" max="11776" width="3.5" style="2" customWidth="1"/>
    <col min="11777" max="11777" width="9" style="2"/>
    <col min="11778" max="11778" width="6" style="2" bestFit="1" customWidth="1"/>
    <col min="11779" max="11779" width="6.125" style="2" customWidth="1"/>
    <col min="11780" max="11780" width="1.625" style="2" customWidth="1"/>
    <col min="11781" max="11781" width="6.125" style="2" customWidth="1"/>
    <col min="11782" max="11782" width="3.625" style="2" customWidth="1"/>
    <col min="11783" max="11783" width="6.125" style="2" customWidth="1"/>
    <col min="11784" max="11784" width="1.625" style="2" customWidth="1"/>
    <col min="11785" max="11785" width="6.125" style="2" customWidth="1"/>
    <col min="11786" max="11786" width="1.625" style="2" customWidth="1"/>
    <col min="11787" max="11787" width="6.125" style="2" customWidth="1"/>
    <col min="11788" max="11788" width="3.625" style="2" customWidth="1"/>
    <col min="11789" max="11789" width="6.125" style="2" customWidth="1"/>
    <col min="11790" max="11790" width="5.625" style="2" bestFit="1" customWidth="1"/>
    <col min="11791" max="12017" width="9" style="2"/>
    <col min="12018" max="12018" width="1.625" style="2" customWidth="1"/>
    <col min="12019" max="12019" width="6.625" style="2" customWidth="1"/>
    <col min="12020" max="12020" width="4.75" style="2" customWidth="1"/>
    <col min="12021" max="12021" width="1.625" style="2" customWidth="1"/>
    <col min="12022" max="12022" width="4.625" style="2" customWidth="1"/>
    <col min="12023" max="12023" width="14.125" style="2" bestFit="1" customWidth="1"/>
    <col min="12024" max="12024" width="9.125" style="2" customWidth="1"/>
    <col min="12025" max="12025" width="60.5" style="2" bestFit="1" customWidth="1"/>
    <col min="12026" max="12026" width="1.625" style="2" customWidth="1"/>
    <col min="12027" max="12031" width="5.625" style="2" customWidth="1"/>
    <col min="12032" max="12032" width="3.5" style="2" customWidth="1"/>
    <col min="12033" max="12033" width="9" style="2"/>
    <col min="12034" max="12034" width="6" style="2" bestFit="1" customWidth="1"/>
    <col min="12035" max="12035" width="6.125" style="2" customWidth="1"/>
    <col min="12036" max="12036" width="1.625" style="2" customWidth="1"/>
    <col min="12037" max="12037" width="6.125" style="2" customWidth="1"/>
    <col min="12038" max="12038" width="3.625" style="2" customWidth="1"/>
    <col min="12039" max="12039" width="6.125" style="2" customWidth="1"/>
    <col min="12040" max="12040" width="1.625" style="2" customWidth="1"/>
    <col min="12041" max="12041" width="6.125" style="2" customWidth="1"/>
    <col min="12042" max="12042" width="1.625" style="2" customWidth="1"/>
    <col min="12043" max="12043" width="6.125" style="2" customWidth="1"/>
    <col min="12044" max="12044" width="3.625" style="2" customWidth="1"/>
    <col min="12045" max="12045" width="6.125" style="2" customWidth="1"/>
    <col min="12046" max="12046" width="5.625" style="2" bestFit="1" customWidth="1"/>
    <col min="12047" max="12273" width="9" style="2"/>
    <col min="12274" max="12274" width="1.625" style="2" customWidth="1"/>
    <col min="12275" max="12275" width="6.625" style="2" customWidth="1"/>
    <col min="12276" max="12276" width="4.75" style="2" customWidth="1"/>
    <col min="12277" max="12277" width="1.625" style="2" customWidth="1"/>
    <col min="12278" max="12278" width="4.625" style="2" customWidth="1"/>
    <col min="12279" max="12279" width="14.125" style="2" bestFit="1" customWidth="1"/>
    <col min="12280" max="12280" width="9.125" style="2" customWidth="1"/>
    <col min="12281" max="12281" width="60.5" style="2" bestFit="1" customWidth="1"/>
    <col min="12282" max="12282" width="1.625" style="2" customWidth="1"/>
    <col min="12283" max="12287" width="5.625" style="2" customWidth="1"/>
    <col min="12288" max="12288" width="3.5" style="2" customWidth="1"/>
    <col min="12289" max="12289" width="9" style="2"/>
    <col min="12290" max="12290" width="6" style="2" bestFit="1" customWidth="1"/>
    <col min="12291" max="12291" width="6.125" style="2" customWidth="1"/>
    <col min="12292" max="12292" width="1.625" style="2" customWidth="1"/>
    <col min="12293" max="12293" width="6.125" style="2" customWidth="1"/>
    <col min="12294" max="12294" width="3.625" style="2" customWidth="1"/>
    <col min="12295" max="12295" width="6.125" style="2" customWidth="1"/>
    <col min="12296" max="12296" width="1.625" style="2" customWidth="1"/>
    <col min="12297" max="12297" width="6.125" style="2" customWidth="1"/>
    <col min="12298" max="12298" width="1.625" style="2" customWidth="1"/>
    <col min="12299" max="12299" width="6.125" style="2" customWidth="1"/>
    <col min="12300" max="12300" width="3.625" style="2" customWidth="1"/>
    <col min="12301" max="12301" width="6.125" style="2" customWidth="1"/>
    <col min="12302" max="12302" width="5.625" style="2" bestFit="1" customWidth="1"/>
    <col min="12303" max="12529" width="9" style="2"/>
    <col min="12530" max="12530" width="1.625" style="2" customWidth="1"/>
    <col min="12531" max="12531" width="6.625" style="2" customWidth="1"/>
    <col min="12532" max="12532" width="4.75" style="2" customWidth="1"/>
    <col min="12533" max="12533" width="1.625" style="2" customWidth="1"/>
    <col min="12534" max="12534" width="4.625" style="2" customWidth="1"/>
    <col min="12535" max="12535" width="14.125" style="2" bestFit="1" customWidth="1"/>
    <col min="12536" max="12536" width="9.125" style="2" customWidth="1"/>
    <col min="12537" max="12537" width="60.5" style="2" bestFit="1" customWidth="1"/>
    <col min="12538" max="12538" width="1.625" style="2" customWidth="1"/>
    <col min="12539" max="12543" width="5.625" style="2" customWidth="1"/>
    <col min="12544" max="12544" width="3.5" style="2" customWidth="1"/>
    <col min="12545" max="12545" width="9" style="2"/>
    <col min="12546" max="12546" width="6" style="2" bestFit="1" customWidth="1"/>
    <col min="12547" max="12547" width="6.125" style="2" customWidth="1"/>
    <col min="12548" max="12548" width="1.625" style="2" customWidth="1"/>
    <col min="12549" max="12549" width="6.125" style="2" customWidth="1"/>
    <col min="12550" max="12550" width="3.625" style="2" customWidth="1"/>
    <col min="12551" max="12551" width="6.125" style="2" customWidth="1"/>
    <col min="12552" max="12552" width="1.625" style="2" customWidth="1"/>
    <col min="12553" max="12553" width="6.125" style="2" customWidth="1"/>
    <col min="12554" max="12554" width="1.625" style="2" customWidth="1"/>
    <col min="12555" max="12555" width="6.125" style="2" customWidth="1"/>
    <col min="12556" max="12556" width="3.625" style="2" customWidth="1"/>
    <col min="12557" max="12557" width="6.125" style="2" customWidth="1"/>
    <col min="12558" max="12558" width="5.625" style="2" bestFit="1" customWidth="1"/>
    <col min="12559" max="12785" width="9" style="2"/>
    <col min="12786" max="12786" width="1.625" style="2" customWidth="1"/>
    <col min="12787" max="12787" width="6.625" style="2" customWidth="1"/>
    <col min="12788" max="12788" width="4.75" style="2" customWidth="1"/>
    <col min="12789" max="12789" width="1.625" style="2" customWidth="1"/>
    <col min="12790" max="12790" width="4.625" style="2" customWidth="1"/>
    <col min="12791" max="12791" width="14.125" style="2" bestFit="1" customWidth="1"/>
    <col min="12792" max="12792" width="9.125" style="2" customWidth="1"/>
    <col min="12793" max="12793" width="60.5" style="2" bestFit="1" customWidth="1"/>
    <col min="12794" max="12794" width="1.625" style="2" customWidth="1"/>
    <col min="12795" max="12799" width="5.625" style="2" customWidth="1"/>
    <col min="12800" max="12800" width="3.5" style="2" customWidth="1"/>
    <col min="12801" max="12801" width="9" style="2"/>
    <col min="12802" max="12802" width="6" style="2" bestFit="1" customWidth="1"/>
    <col min="12803" max="12803" width="6.125" style="2" customWidth="1"/>
    <col min="12804" max="12804" width="1.625" style="2" customWidth="1"/>
    <col min="12805" max="12805" width="6.125" style="2" customWidth="1"/>
    <col min="12806" max="12806" width="3.625" style="2" customWidth="1"/>
    <col min="12807" max="12807" width="6.125" style="2" customWidth="1"/>
    <col min="12808" max="12808" width="1.625" style="2" customWidth="1"/>
    <col min="12809" max="12809" width="6.125" style="2" customWidth="1"/>
    <col min="12810" max="12810" width="1.625" style="2" customWidth="1"/>
    <col min="12811" max="12811" width="6.125" style="2" customWidth="1"/>
    <col min="12812" max="12812" width="3.625" style="2" customWidth="1"/>
    <col min="12813" max="12813" width="6.125" style="2" customWidth="1"/>
    <col min="12814" max="12814" width="5.625" style="2" bestFit="1" customWidth="1"/>
    <col min="12815" max="13041" width="9" style="2"/>
    <col min="13042" max="13042" width="1.625" style="2" customWidth="1"/>
    <col min="13043" max="13043" width="6.625" style="2" customWidth="1"/>
    <col min="13044" max="13044" width="4.75" style="2" customWidth="1"/>
    <col min="13045" max="13045" width="1.625" style="2" customWidth="1"/>
    <col min="13046" max="13046" width="4.625" style="2" customWidth="1"/>
    <col min="13047" max="13047" width="14.125" style="2" bestFit="1" customWidth="1"/>
    <col min="13048" max="13048" width="9.125" style="2" customWidth="1"/>
    <col min="13049" max="13049" width="60.5" style="2" bestFit="1" customWidth="1"/>
    <col min="13050" max="13050" width="1.625" style="2" customWidth="1"/>
    <col min="13051" max="13055" width="5.625" style="2" customWidth="1"/>
    <col min="13056" max="13056" width="3.5" style="2" customWidth="1"/>
    <col min="13057" max="13057" width="9" style="2"/>
    <col min="13058" max="13058" width="6" style="2" bestFit="1" customWidth="1"/>
    <col min="13059" max="13059" width="6.125" style="2" customWidth="1"/>
    <col min="13060" max="13060" width="1.625" style="2" customWidth="1"/>
    <col min="13061" max="13061" width="6.125" style="2" customWidth="1"/>
    <col min="13062" max="13062" width="3.625" style="2" customWidth="1"/>
    <col min="13063" max="13063" width="6.125" style="2" customWidth="1"/>
    <col min="13064" max="13064" width="1.625" style="2" customWidth="1"/>
    <col min="13065" max="13065" width="6.125" style="2" customWidth="1"/>
    <col min="13066" max="13066" width="1.625" style="2" customWidth="1"/>
    <col min="13067" max="13067" width="6.125" style="2" customWidth="1"/>
    <col min="13068" max="13068" width="3.625" style="2" customWidth="1"/>
    <col min="13069" max="13069" width="6.125" style="2" customWidth="1"/>
    <col min="13070" max="13070" width="5.625" style="2" bestFit="1" customWidth="1"/>
    <col min="13071" max="13297" width="9" style="2"/>
    <col min="13298" max="13298" width="1.625" style="2" customWidth="1"/>
    <col min="13299" max="13299" width="6.625" style="2" customWidth="1"/>
    <col min="13300" max="13300" width="4.75" style="2" customWidth="1"/>
    <col min="13301" max="13301" width="1.625" style="2" customWidth="1"/>
    <col min="13302" max="13302" width="4.625" style="2" customWidth="1"/>
    <col min="13303" max="13303" width="14.125" style="2" bestFit="1" customWidth="1"/>
    <col min="13304" max="13304" width="9.125" style="2" customWidth="1"/>
    <col min="13305" max="13305" width="60.5" style="2" bestFit="1" customWidth="1"/>
    <col min="13306" max="13306" width="1.625" style="2" customWidth="1"/>
    <col min="13307" max="13311" width="5.625" style="2" customWidth="1"/>
    <col min="13312" max="13312" width="3.5" style="2" customWidth="1"/>
    <col min="13313" max="13313" width="9" style="2"/>
    <col min="13314" max="13314" width="6" style="2" bestFit="1" customWidth="1"/>
    <col min="13315" max="13315" width="6.125" style="2" customWidth="1"/>
    <col min="13316" max="13316" width="1.625" style="2" customWidth="1"/>
    <col min="13317" max="13317" width="6.125" style="2" customWidth="1"/>
    <col min="13318" max="13318" width="3.625" style="2" customWidth="1"/>
    <col min="13319" max="13319" width="6.125" style="2" customWidth="1"/>
    <col min="13320" max="13320" width="1.625" style="2" customWidth="1"/>
    <col min="13321" max="13321" width="6.125" style="2" customWidth="1"/>
    <col min="13322" max="13322" width="1.625" style="2" customWidth="1"/>
    <col min="13323" max="13323" width="6.125" style="2" customWidth="1"/>
    <col min="13324" max="13324" width="3.625" style="2" customWidth="1"/>
    <col min="13325" max="13325" width="6.125" style="2" customWidth="1"/>
    <col min="13326" max="13326" width="5.625" style="2" bestFit="1" customWidth="1"/>
    <col min="13327" max="13553" width="9" style="2"/>
    <col min="13554" max="13554" width="1.625" style="2" customWidth="1"/>
    <col min="13555" max="13555" width="6.625" style="2" customWidth="1"/>
    <col min="13556" max="13556" width="4.75" style="2" customWidth="1"/>
    <col min="13557" max="13557" width="1.625" style="2" customWidth="1"/>
    <col min="13558" max="13558" width="4.625" style="2" customWidth="1"/>
    <col min="13559" max="13559" width="14.125" style="2" bestFit="1" customWidth="1"/>
    <col min="13560" max="13560" width="9.125" style="2" customWidth="1"/>
    <col min="13561" max="13561" width="60.5" style="2" bestFit="1" customWidth="1"/>
    <col min="13562" max="13562" width="1.625" style="2" customWidth="1"/>
    <col min="13563" max="13567" width="5.625" style="2" customWidth="1"/>
    <col min="13568" max="13568" width="3.5" style="2" customWidth="1"/>
    <col min="13569" max="13569" width="9" style="2"/>
    <col min="13570" max="13570" width="6" style="2" bestFit="1" customWidth="1"/>
    <col min="13571" max="13571" width="6.125" style="2" customWidth="1"/>
    <col min="13572" max="13572" width="1.625" style="2" customWidth="1"/>
    <col min="13573" max="13573" width="6.125" style="2" customWidth="1"/>
    <col min="13574" max="13574" width="3.625" style="2" customWidth="1"/>
    <col min="13575" max="13575" width="6.125" style="2" customWidth="1"/>
    <col min="13576" max="13576" width="1.625" style="2" customWidth="1"/>
    <col min="13577" max="13577" width="6.125" style="2" customWidth="1"/>
    <col min="13578" max="13578" width="1.625" style="2" customWidth="1"/>
    <col min="13579" max="13579" width="6.125" style="2" customWidth="1"/>
    <col min="13580" max="13580" width="3.625" style="2" customWidth="1"/>
    <col min="13581" max="13581" width="6.125" style="2" customWidth="1"/>
    <col min="13582" max="13582" width="5.625" style="2" bestFit="1" customWidth="1"/>
    <col min="13583" max="13809" width="9" style="2"/>
    <col min="13810" max="13810" width="1.625" style="2" customWidth="1"/>
    <col min="13811" max="13811" width="6.625" style="2" customWidth="1"/>
    <col min="13812" max="13812" width="4.75" style="2" customWidth="1"/>
    <col min="13813" max="13813" width="1.625" style="2" customWidth="1"/>
    <col min="13814" max="13814" width="4.625" style="2" customWidth="1"/>
    <col min="13815" max="13815" width="14.125" style="2" bestFit="1" customWidth="1"/>
    <col min="13816" max="13816" width="9.125" style="2" customWidth="1"/>
    <col min="13817" max="13817" width="60.5" style="2" bestFit="1" customWidth="1"/>
    <col min="13818" max="13818" width="1.625" style="2" customWidth="1"/>
    <col min="13819" max="13823" width="5.625" style="2" customWidth="1"/>
    <col min="13824" max="13824" width="3.5" style="2" customWidth="1"/>
    <col min="13825" max="13825" width="9" style="2"/>
    <col min="13826" max="13826" width="6" style="2" bestFit="1" customWidth="1"/>
    <col min="13827" max="13827" width="6.125" style="2" customWidth="1"/>
    <col min="13828" max="13828" width="1.625" style="2" customWidth="1"/>
    <col min="13829" max="13829" width="6.125" style="2" customWidth="1"/>
    <col min="13830" max="13830" width="3.625" style="2" customWidth="1"/>
    <col min="13831" max="13831" width="6.125" style="2" customWidth="1"/>
    <col min="13832" max="13832" width="1.625" style="2" customWidth="1"/>
    <col min="13833" max="13833" width="6.125" style="2" customWidth="1"/>
    <col min="13834" max="13834" width="1.625" style="2" customWidth="1"/>
    <col min="13835" max="13835" width="6.125" style="2" customWidth="1"/>
    <col min="13836" max="13836" width="3.625" style="2" customWidth="1"/>
    <col min="13837" max="13837" width="6.125" style="2" customWidth="1"/>
    <col min="13838" max="13838" width="5.625" style="2" bestFit="1" customWidth="1"/>
    <col min="13839" max="14065" width="9" style="2"/>
    <col min="14066" max="14066" width="1.625" style="2" customWidth="1"/>
    <col min="14067" max="14067" width="6.625" style="2" customWidth="1"/>
    <col min="14068" max="14068" width="4.75" style="2" customWidth="1"/>
    <col min="14069" max="14069" width="1.625" style="2" customWidth="1"/>
    <col min="14070" max="14070" width="4.625" style="2" customWidth="1"/>
    <col min="14071" max="14071" width="14.125" style="2" bestFit="1" customWidth="1"/>
    <col min="14072" max="14072" width="9.125" style="2" customWidth="1"/>
    <col min="14073" max="14073" width="60.5" style="2" bestFit="1" customWidth="1"/>
    <col min="14074" max="14074" width="1.625" style="2" customWidth="1"/>
    <col min="14075" max="14079" width="5.625" style="2" customWidth="1"/>
    <col min="14080" max="14080" width="3.5" style="2" customWidth="1"/>
    <col min="14081" max="14081" width="9" style="2"/>
    <col min="14082" max="14082" width="6" style="2" bestFit="1" customWidth="1"/>
    <col min="14083" max="14083" width="6.125" style="2" customWidth="1"/>
    <col min="14084" max="14084" width="1.625" style="2" customWidth="1"/>
    <col min="14085" max="14085" width="6.125" style="2" customWidth="1"/>
    <col min="14086" max="14086" width="3.625" style="2" customWidth="1"/>
    <col min="14087" max="14087" width="6.125" style="2" customWidth="1"/>
    <col min="14088" max="14088" width="1.625" style="2" customWidth="1"/>
    <col min="14089" max="14089" width="6.125" style="2" customWidth="1"/>
    <col min="14090" max="14090" width="1.625" style="2" customWidth="1"/>
    <col min="14091" max="14091" width="6.125" style="2" customWidth="1"/>
    <col min="14092" max="14092" width="3.625" style="2" customWidth="1"/>
    <col min="14093" max="14093" width="6.125" style="2" customWidth="1"/>
    <col min="14094" max="14094" width="5.625" style="2" bestFit="1" customWidth="1"/>
    <col min="14095" max="14321" width="9" style="2"/>
    <col min="14322" max="14322" width="1.625" style="2" customWidth="1"/>
    <col min="14323" max="14323" width="6.625" style="2" customWidth="1"/>
    <col min="14324" max="14324" width="4.75" style="2" customWidth="1"/>
    <col min="14325" max="14325" width="1.625" style="2" customWidth="1"/>
    <col min="14326" max="14326" width="4.625" style="2" customWidth="1"/>
    <col min="14327" max="14327" width="14.125" style="2" bestFit="1" customWidth="1"/>
    <col min="14328" max="14328" width="9.125" style="2" customWidth="1"/>
    <col min="14329" max="14329" width="60.5" style="2" bestFit="1" customWidth="1"/>
    <col min="14330" max="14330" width="1.625" style="2" customWidth="1"/>
    <col min="14331" max="14335" width="5.625" style="2" customWidth="1"/>
    <col min="14336" max="14336" width="3.5" style="2" customWidth="1"/>
    <col min="14337" max="14337" width="9" style="2"/>
    <col min="14338" max="14338" width="6" style="2" bestFit="1" customWidth="1"/>
    <col min="14339" max="14339" width="6.125" style="2" customWidth="1"/>
    <col min="14340" max="14340" width="1.625" style="2" customWidth="1"/>
    <col min="14341" max="14341" width="6.125" style="2" customWidth="1"/>
    <col min="14342" max="14342" width="3.625" style="2" customWidth="1"/>
    <col min="14343" max="14343" width="6.125" style="2" customWidth="1"/>
    <col min="14344" max="14344" width="1.625" style="2" customWidth="1"/>
    <col min="14345" max="14345" width="6.125" style="2" customWidth="1"/>
    <col min="14346" max="14346" width="1.625" style="2" customWidth="1"/>
    <col min="14347" max="14347" width="6.125" style="2" customWidth="1"/>
    <col min="14348" max="14348" width="3.625" style="2" customWidth="1"/>
    <col min="14349" max="14349" width="6.125" style="2" customWidth="1"/>
    <col min="14350" max="14350" width="5.625" style="2" bestFit="1" customWidth="1"/>
    <col min="14351" max="14577" width="9" style="2"/>
    <col min="14578" max="14578" width="1.625" style="2" customWidth="1"/>
    <col min="14579" max="14579" width="6.625" style="2" customWidth="1"/>
    <col min="14580" max="14580" width="4.75" style="2" customWidth="1"/>
    <col min="14581" max="14581" width="1.625" style="2" customWidth="1"/>
    <col min="14582" max="14582" width="4.625" style="2" customWidth="1"/>
    <col min="14583" max="14583" width="14.125" style="2" bestFit="1" customWidth="1"/>
    <col min="14584" max="14584" width="9.125" style="2" customWidth="1"/>
    <col min="14585" max="14585" width="60.5" style="2" bestFit="1" customWidth="1"/>
    <col min="14586" max="14586" width="1.625" style="2" customWidth="1"/>
    <col min="14587" max="14591" width="5.625" style="2" customWidth="1"/>
    <col min="14592" max="14592" width="3.5" style="2" customWidth="1"/>
    <col min="14593" max="14593" width="9" style="2"/>
    <col min="14594" max="14594" width="6" style="2" bestFit="1" customWidth="1"/>
    <col min="14595" max="14595" width="6.125" style="2" customWidth="1"/>
    <col min="14596" max="14596" width="1.625" style="2" customWidth="1"/>
    <col min="14597" max="14597" width="6.125" style="2" customWidth="1"/>
    <col min="14598" max="14598" width="3.625" style="2" customWidth="1"/>
    <col min="14599" max="14599" width="6.125" style="2" customWidth="1"/>
    <col min="14600" max="14600" width="1.625" style="2" customWidth="1"/>
    <col min="14601" max="14601" width="6.125" style="2" customWidth="1"/>
    <col min="14602" max="14602" width="1.625" style="2" customWidth="1"/>
    <col min="14603" max="14603" width="6.125" style="2" customWidth="1"/>
    <col min="14604" max="14604" width="3.625" style="2" customWidth="1"/>
    <col min="14605" max="14605" width="6.125" style="2" customWidth="1"/>
    <col min="14606" max="14606" width="5.625" style="2" bestFit="1" customWidth="1"/>
    <col min="14607" max="14833" width="9" style="2"/>
    <col min="14834" max="14834" width="1.625" style="2" customWidth="1"/>
    <col min="14835" max="14835" width="6.625" style="2" customWidth="1"/>
    <col min="14836" max="14836" width="4.75" style="2" customWidth="1"/>
    <col min="14837" max="14837" width="1.625" style="2" customWidth="1"/>
    <col min="14838" max="14838" width="4.625" style="2" customWidth="1"/>
    <col min="14839" max="14839" width="14.125" style="2" bestFit="1" customWidth="1"/>
    <col min="14840" max="14840" width="9.125" style="2" customWidth="1"/>
    <col min="14841" max="14841" width="60.5" style="2" bestFit="1" customWidth="1"/>
    <col min="14842" max="14842" width="1.625" style="2" customWidth="1"/>
    <col min="14843" max="14847" width="5.625" style="2" customWidth="1"/>
    <col min="14848" max="14848" width="3.5" style="2" customWidth="1"/>
    <col min="14849" max="14849" width="9" style="2"/>
    <col min="14850" max="14850" width="6" style="2" bestFit="1" customWidth="1"/>
    <col min="14851" max="14851" width="6.125" style="2" customWidth="1"/>
    <col min="14852" max="14852" width="1.625" style="2" customWidth="1"/>
    <col min="14853" max="14853" width="6.125" style="2" customWidth="1"/>
    <col min="14854" max="14854" width="3.625" style="2" customWidth="1"/>
    <col min="14855" max="14855" width="6.125" style="2" customWidth="1"/>
    <col min="14856" max="14856" width="1.625" style="2" customWidth="1"/>
    <col min="14857" max="14857" width="6.125" style="2" customWidth="1"/>
    <col min="14858" max="14858" width="1.625" style="2" customWidth="1"/>
    <col min="14859" max="14859" width="6.125" style="2" customWidth="1"/>
    <col min="14860" max="14860" width="3.625" style="2" customWidth="1"/>
    <col min="14861" max="14861" width="6.125" style="2" customWidth="1"/>
    <col min="14862" max="14862" width="5.625" style="2" bestFit="1" customWidth="1"/>
    <col min="14863" max="15089" width="9" style="2"/>
    <col min="15090" max="15090" width="1.625" style="2" customWidth="1"/>
    <col min="15091" max="15091" width="6.625" style="2" customWidth="1"/>
    <col min="15092" max="15092" width="4.75" style="2" customWidth="1"/>
    <col min="15093" max="15093" width="1.625" style="2" customWidth="1"/>
    <col min="15094" max="15094" width="4.625" style="2" customWidth="1"/>
    <col min="15095" max="15095" width="14.125" style="2" bestFit="1" customWidth="1"/>
    <col min="15096" max="15096" width="9.125" style="2" customWidth="1"/>
    <col min="15097" max="15097" width="60.5" style="2" bestFit="1" customWidth="1"/>
    <col min="15098" max="15098" width="1.625" style="2" customWidth="1"/>
    <col min="15099" max="15103" width="5.625" style="2" customWidth="1"/>
    <col min="15104" max="15104" width="3.5" style="2" customWidth="1"/>
    <col min="15105" max="15105" width="9" style="2"/>
    <col min="15106" max="15106" width="6" style="2" bestFit="1" customWidth="1"/>
    <col min="15107" max="15107" width="6.125" style="2" customWidth="1"/>
    <col min="15108" max="15108" width="1.625" style="2" customWidth="1"/>
    <col min="15109" max="15109" width="6.125" style="2" customWidth="1"/>
    <col min="15110" max="15110" width="3.625" style="2" customWidth="1"/>
    <col min="15111" max="15111" width="6.125" style="2" customWidth="1"/>
    <col min="15112" max="15112" width="1.625" style="2" customWidth="1"/>
    <col min="15113" max="15113" width="6.125" style="2" customWidth="1"/>
    <col min="15114" max="15114" width="1.625" style="2" customWidth="1"/>
    <col min="15115" max="15115" width="6.125" style="2" customWidth="1"/>
    <col min="15116" max="15116" width="3.625" style="2" customWidth="1"/>
    <col min="15117" max="15117" width="6.125" style="2" customWidth="1"/>
    <col min="15118" max="15118" width="5.625" style="2" bestFit="1" customWidth="1"/>
    <col min="15119" max="15345" width="9" style="2"/>
    <col min="15346" max="15346" width="1.625" style="2" customWidth="1"/>
    <col min="15347" max="15347" width="6.625" style="2" customWidth="1"/>
    <col min="15348" max="15348" width="4.75" style="2" customWidth="1"/>
    <col min="15349" max="15349" width="1.625" style="2" customWidth="1"/>
    <col min="15350" max="15350" width="4.625" style="2" customWidth="1"/>
    <col min="15351" max="15351" width="14.125" style="2" bestFit="1" customWidth="1"/>
    <col min="15352" max="15352" width="9.125" style="2" customWidth="1"/>
    <col min="15353" max="15353" width="60.5" style="2" bestFit="1" customWidth="1"/>
    <col min="15354" max="15354" width="1.625" style="2" customWidth="1"/>
    <col min="15355" max="15359" width="5.625" style="2" customWidth="1"/>
    <col min="15360" max="15360" width="3.5" style="2" customWidth="1"/>
    <col min="15361" max="15361" width="9" style="2"/>
    <col min="15362" max="15362" width="6" style="2" bestFit="1" customWidth="1"/>
    <col min="15363" max="15363" width="6.125" style="2" customWidth="1"/>
    <col min="15364" max="15364" width="1.625" style="2" customWidth="1"/>
    <col min="15365" max="15365" width="6.125" style="2" customWidth="1"/>
    <col min="15366" max="15366" width="3.625" style="2" customWidth="1"/>
    <col min="15367" max="15367" width="6.125" style="2" customWidth="1"/>
    <col min="15368" max="15368" width="1.625" style="2" customWidth="1"/>
    <col min="15369" max="15369" width="6.125" style="2" customWidth="1"/>
    <col min="15370" max="15370" width="1.625" style="2" customWidth="1"/>
    <col min="15371" max="15371" width="6.125" style="2" customWidth="1"/>
    <col min="15372" max="15372" width="3.625" style="2" customWidth="1"/>
    <col min="15373" max="15373" width="6.125" style="2" customWidth="1"/>
    <col min="15374" max="15374" width="5.625" style="2" bestFit="1" customWidth="1"/>
    <col min="15375" max="15601" width="9" style="2"/>
    <col min="15602" max="15602" width="1.625" style="2" customWidth="1"/>
    <col min="15603" max="15603" width="6.625" style="2" customWidth="1"/>
    <col min="15604" max="15604" width="4.75" style="2" customWidth="1"/>
    <col min="15605" max="15605" width="1.625" style="2" customWidth="1"/>
    <col min="15606" max="15606" width="4.625" style="2" customWidth="1"/>
    <col min="15607" max="15607" width="14.125" style="2" bestFit="1" customWidth="1"/>
    <col min="15608" max="15608" width="9.125" style="2" customWidth="1"/>
    <col min="15609" max="15609" width="60.5" style="2" bestFit="1" customWidth="1"/>
    <col min="15610" max="15610" width="1.625" style="2" customWidth="1"/>
    <col min="15611" max="15615" width="5.625" style="2" customWidth="1"/>
    <col min="15616" max="15616" width="3.5" style="2" customWidth="1"/>
    <col min="15617" max="15617" width="9" style="2"/>
    <col min="15618" max="15618" width="6" style="2" bestFit="1" customWidth="1"/>
    <col min="15619" max="15619" width="6.125" style="2" customWidth="1"/>
    <col min="15620" max="15620" width="1.625" style="2" customWidth="1"/>
    <col min="15621" max="15621" width="6.125" style="2" customWidth="1"/>
    <col min="15622" max="15622" width="3.625" style="2" customWidth="1"/>
    <col min="15623" max="15623" width="6.125" style="2" customWidth="1"/>
    <col min="15624" max="15624" width="1.625" style="2" customWidth="1"/>
    <col min="15625" max="15625" width="6.125" style="2" customWidth="1"/>
    <col min="15626" max="15626" width="1.625" style="2" customWidth="1"/>
    <col min="15627" max="15627" width="6.125" style="2" customWidth="1"/>
    <col min="15628" max="15628" width="3.625" style="2" customWidth="1"/>
    <col min="15629" max="15629" width="6.125" style="2" customWidth="1"/>
    <col min="15630" max="15630" width="5.625" style="2" bestFit="1" customWidth="1"/>
    <col min="15631" max="15857" width="9" style="2"/>
    <col min="15858" max="15858" width="1.625" style="2" customWidth="1"/>
    <col min="15859" max="15859" width="6.625" style="2" customWidth="1"/>
    <col min="15860" max="15860" width="4.75" style="2" customWidth="1"/>
    <col min="15861" max="15861" width="1.625" style="2" customWidth="1"/>
    <col min="15862" max="15862" width="4.625" style="2" customWidth="1"/>
    <col min="15863" max="15863" width="14.125" style="2" bestFit="1" customWidth="1"/>
    <col min="15864" max="15864" width="9.125" style="2" customWidth="1"/>
    <col min="15865" max="15865" width="60.5" style="2" bestFit="1" customWidth="1"/>
    <col min="15866" max="15866" width="1.625" style="2" customWidth="1"/>
    <col min="15867" max="15871" width="5.625" style="2" customWidth="1"/>
    <col min="15872" max="15872" width="3.5" style="2" customWidth="1"/>
    <col min="15873" max="15873" width="9" style="2"/>
    <col min="15874" max="15874" width="6" style="2" bestFit="1" customWidth="1"/>
    <col min="15875" max="15875" width="6.125" style="2" customWidth="1"/>
    <col min="15876" max="15876" width="1.625" style="2" customWidth="1"/>
    <col min="15877" max="15877" width="6.125" style="2" customWidth="1"/>
    <col min="15878" max="15878" width="3.625" style="2" customWidth="1"/>
    <col min="15879" max="15879" width="6.125" style="2" customWidth="1"/>
    <col min="15880" max="15880" width="1.625" style="2" customWidth="1"/>
    <col min="15881" max="15881" width="6.125" style="2" customWidth="1"/>
    <col min="15882" max="15882" width="1.625" style="2" customWidth="1"/>
    <col min="15883" max="15883" width="6.125" style="2" customWidth="1"/>
    <col min="15884" max="15884" width="3.625" style="2" customWidth="1"/>
    <col min="15885" max="15885" width="6.125" style="2" customWidth="1"/>
    <col min="15886" max="15886" width="5.625" style="2" bestFit="1" customWidth="1"/>
    <col min="15887" max="16113" width="9" style="2"/>
    <col min="16114" max="16114" width="1.625" style="2" customWidth="1"/>
    <col min="16115" max="16115" width="6.625" style="2" customWidth="1"/>
    <col min="16116" max="16116" width="4.75" style="2" customWidth="1"/>
    <col min="16117" max="16117" width="1.625" style="2" customWidth="1"/>
    <col min="16118" max="16118" width="4.625" style="2" customWidth="1"/>
    <col min="16119" max="16119" width="14.125" style="2" bestFit="1" customWidth="1"/>
    <col min="16120" max="16120" width="9.125" style="2" customWidth="1"/>
    <col min="16121" max="16121" width="60.5" style="2" bestFit="1" customWidth="1"/>
    <col min="16122" max="16122" width="1.625" style="2" customWidth="1"/>
    <col min="16123" max="16127" width="5.625" style="2" customWidth="1"/>
    <col min="16128" max="16128" width="3.5" style="2" customWidth="1"/>
    <col min="16129" max="16129" width="9" style="2"/>
    <col min="16130" max="16130" width="6" style="2" bestFit="1" customWidth="1"/>
    <col min="16131" max="16131" width="6.125" style="2" customWidth="1"/>
    <col min="16132" max="16132" width="1.625" style="2" customWidth="1"/>
    <col min="16133" max="16133" width="6.125" style="2" customWidth="1"/>
    <col min="16134" max="16134" width="3.625" style="2" customWidth="1"/>
    <col min="16135" max="16135" width="6.125" style="2" customWidth="1"/>
    <col min="16136" max="16136" width="1.625" style="2" customWidth="1"/>
    <col min="16137" max="16137" width="6.125" style="2" customWidth="1"/>
    <col min="16138" max="16138" width="1.625" style="2" customWidth="1"/>
    <col min="16139" max="16139" width="6.125" style="2" customWidth="1"/>
    <col min="16140" max="16140" width="3.625" style="2" customWidth="1"/>
    <col min="16141" max="16141" width="6.125" style="2" customWidth="1"/>
    <col min="16142" max="16142" width="5.625" style="2" bestFit="1" customWidth="1"/>
    <col min="16143" max="16384" width="9" style="2"/>
  </cols>
  <sheetData>
    <row r="1" spans="1:17" ht="20.100000000000001" customHeight="1" thickBot="1">
      <c r="A1" s="368" t="s">
        <v>180</v>
      </c>
      <c r="B1" s="369"/>
      <c r="C1" s="369"/>
      <c r="D1" s="369"/>
      <c r="E1" s="369"/>
      <c r="F1" s="369"/>
      <c r="G1" s="370"/>
      <c r="J1" s="3"/>
      <c r="K1" s="3"/>
      <c r="L1" s="3"/>
      <c r="M1" s="3"/>
      <c r="N1" s="3"/>
      <c r="O1" s="3"/>
      <c r="P1" s="4"/>
    </row>
    <row r="2" spans="1:17" ht="29.25" thickBot="1">
      <c r="A2" s="5" t="s">
        <v>275</v>
      </c>
      <c r="B2" s="6"/>
      <c r="C2" s="6"/>
      <c r="D2" s="6"/>
      <c r="E2" s="6"/>
      <c r="F2" s="6"/>
      <c r="G2" s="6"/>
      <c r="H2" s="6"/>
      <c r="I2" s="6"/>
      <c r="J2" s="6"/>
      <c r="K2" s="6"/>
      <c r="L2" s="6"/>
      <c r="M2" s="6"/>
      <c r="N2" s="6"/>
      <c r="O2" s="6"/>
      <c r="P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277</v>
      </c>
      <c r="C8" s="9"/>
      <c r="D8" s="9"/>
      <c r="E8" s="9"/>
      <c r="F8" s="8"/>
      <c r="G8" s="8"/>
    </row>
    <row r="9" spans="1:17" ht="17.25" customHeight="1">
      <c r="A9" s="8"/>
      <c r="B9" s="42" t="s">
        <v>761</v>
      </c>
      <c r="C9" s="9"/>
      <c r="D9" s="9"/>
      <c r="E9" s="9"/>
      <c r="F9" s="8"/>
      <c r="G9" s="8"/>
    </row>
    <row r="10" spans="1:17" ht="17.25" customHeight="1">
      <c r="A10" s="8"/>
      <c r="B10" s="8"/>
      <c r="C10" s="9"/>
      <c r="D10" s="9"/>
      <c r="E10" s="9"/>
      <c r="F10" s="8"/>
      <c r="G10" s="8"/>
    </row>
    <row r="11" spans="1:17" ht="33">
      <c r="B11" s="371"/>
      <c r="C11" s="372"/>
      <c r="D11" s="372"/>
      <c r="E11" s="372"/>
      <c r="F11" s="373"/>
      <c r="G11" s="380" t="s">
        <v>68</v>
      </c>
      <c r="H11" s="380" t="s">
        <v>69</v>
      </c>
      <c r="I11" s="152"/>
      <c r="J11" s="383" t="s">
        <v>453</v>
      </c>
      <c r="K11" s="417"/>
      <c r="L11" s="417"/>
      <c r="M11" s="417"/>
      <c r="N11" s="417"/>
      <c r="O11" s="418"/>
    </row>
    <row r="12" spans="1:17" ht="31.5">
      <c r="B12" s="374"/>
      <c r="C12" s="375"/>
      <c r="D12" s="375"/>
      <c r="E12" s="375"/>
      <c r="F12" s="376"/>
      <c r="G12" s="381"/>
      <c r="H12" s="381"/>
      <c r="I12" s="152"/>
      <c r="J12" s="386" t="s">
        <v>444</v>
      </c>
      <c r="K12" s="250"/>
      <c r="L12" s="250"/>
      <c r="M12" s="250"/>
      <c r="N12" s="250"/>
      <c r="O12" s="238"/>
      <c r="Q12" s="160" t="s">
        <v>395</v>
      </c>
    </row>
    <row r="13" spans="1:17" ht="16.5">
      <c r="B13" s="374"/>
      <c r="C13" s="375"/>
      <c r="D13" s="375"/>
      <c r="E13" s="375"/>
      <c r="F13" s="376"/>
      <c r="G13" s="381"/>
      <c r="H13" s="381"/>
      <c r="I13" s="152"/>
      <c r="J13" s="164">
        <v>20</v>
      </c>
      <c r="K13" s="164">
        <v>30</v>
      </c>
      <c r="L13" s="164">
        <v>40</v>
      </c>
      <c r="M13" s="198" t="s">
        <v>497</v>
      </c>
      <c r="N13" s="164" t="s">
        <v>445</v>
      </c>
      <c r="O13" s="164" t="s">
        <v>446</v>
      </c>
    </row>
    <row r="14" spans="1:17" ht="24">
      <c r="B14" s="377"/>
      <c r="C14" s="378"/>
      <c r="D14" s="378"/>
      <c r="E14" s="378"/>
      <c r="F14" s="379"/>
      <c r="G14" s="382"/>
      <c r="H14" s="382"/>
      <c r="I14" s="1"/>
      <c r="J14" s="161" t="s">
        <v>314</v>
      </c>
      <c r="K14" s="161" t="s">
        <v>315</v>
      </c>
      <c r="L14" s="161" t="s">
        <v>316</v>
      </c>
      <c r="M14" s="161" t="s">
        <v>496</v>
      </c>
      <c r="N14" s="181" t="s">
        <v>454</v>
      </c>
      <c r="O14" s="181" t="s">
        <v>454</v>
      </c>
    </row>
    <row r="15" spans="1:17" ht="20.100000000000001" customHeight="1">
      <c r="A15" s="11"/>
      <c r="B15" s="12"/>
      <c r="C15" s="13"/>
      <c r="D15" s="13"/>
      <c r="E15" s="12"/>
      <c r="F15" s="12"/>
      <c r="G15" s="14"/>
      <c r="H15" s="15"/>
      <c r="I15" s="13"/>
      <c r="J15" s="16"/>
      <c r="K15" s="16"/>
      <c r="L15" s="16"/>
      <c r="M15" s="16"/>
      <c r="N15" s="16"/>
      <c r="O15" s="16"/>
    </row>
    <row r="16" spans="1:17" ht="20.100000000000001" customHeight="1">
      <c r="B16" s="420" t="s">
        <v>239</v>
      </c>
      <c r="C16" s="391" t="s">
        <v>240</v>
      </c>
      <c r="D16" s="392"/>
      <c r="E16" s="392"/>
      <c r="F16" s="393"/>
      <c r="G16" s="165" t="s">
        <v>73</v>
      </c>
      <c r="H16" s="34" t="s">
        <v>241</v>
      </c>
      <c r="I16" s="32"/>
      <c r="J16" s="37" t="s">
        <v>3</v>
      </c>
      <c r="K16" s="37" t="s">
        <v>3</v>
      </c>
      <c r="L16" s="37" t="s">
        <v>3</v>
      </c>
      <c r="M16" s="37" t="s">
        <v>3</v>
      </c>
      <c r="N16" s="37" t="s">
        <v>3</v>
      </c>
      <c r="O16" s="37" t="s">
        <v>3</v>
      </c>
    </row>
    <row r="17" spans="1:15" ht="20.100000000000001" customHeight="1">
      <c r="B17" s="421"/>
      <c r="C17" s="397"/>
      <c r="D17" s="398"/>
      <c r="E17" s="398"/>
      <c r="F17" s="399"/>
      <c r="G17" s="166" t="s">
        <v>242</v>
      </c>
      <c r="H17" s="18" t="s">
        <v>243</v>
      </c>
      <c r="I17" s="32"/>
      <c r="J17" s="10" t="s">
        <v>3</v>
      </c>
      <c r="K17" s="10" t="s">
        <v>3</v>
      </c>
      <c r="L17" s="10" t="s">
        <v>3</v>
      </c>
      <c r="M17" s="10" t="s">
        <v>3</v>
      </c>
      <c r="N17" s="10" t="s">
        <v>3</v>
      </c>
      <c r="O17" s="10" t="s">
        <v>3</v>
      </c>
    </row>
    <row r="18" spans="1:15" ht="20.100000000000001" customHeight="1">
      <c r="A18" s="11"/>
      <c r="B18" s="141"/>
      <c r="C18" s="13"/>
      <c r="D18" s="13"/>
      <c r="E18" s="12"/>
      <c r="F18" s="12"/>
      <c r="G18" s="171" t="s">
        <v>76</v>
      </c>
      <c r="H18" s="12"/>
      <c r="I18" s="13"/>
      <c r="J18" s="16"/>
      <c r="K18" s="16"/>
      <c r="L18" s="16"/>
      <c r="M18" s="16"/>
      <c r="N18" s="16"/>
      <c r="O18" s="16"/>
    </row>
    <row r="19" spans="1:15" ht="20.100000000000001" customHeight="1">
      <c r="B19" s="388" t="s">
        <v>244</v>
      </c>
      <c r="C19" s="391" t="s">
        <v>92</v>
      </c>
      <c r="D19" s="392"/>
      <c r="E19" s="392"/>
      <c r="F19" s="393"/>
      <c r="G19" s="165" t="s">
        <v>73</v>
      </c>
      <c r="H19" s="34" t="s">
        <v>93</v>
      </c>
      <c r="I19" s="32"/>
      <c r="J19" s="37" t="s">
        <v>3</v>
      </c>
      <c r="K19" s="37" t="s">
        <v>3</v>
      </c>
      <c r="L19" s="37" t="s">
        <v>3</v>
      </c>
      <c r="M19" s="37" t="s">
        <v>3</v>
      </c>
      <c r="N19" s="37" t="s">
        <v>3</v>
      </c>
      <c r="O19" s="37" t="s">
        <v>3</v>
      </c>
    </row>
    <row r="20" spans="1:15" ht="20.100000000000001" customHeight="1">
      <c r="B20" s="389"/>
      <c r="C20" s="394"/>
      <c r="D20" s="395"/>
      <c r="E20" s="395"/>
      <c r="F20" s="396"/>
      <c r="G20" s="166" t="s">
        <v>245</v>
      </c>
      <c r="H20" s="34" t="s">
        <v>94</v>
      </c>
      <c r="I20" s="32"/>
      <c r="J20" s="10" t="s">
        <v>3</v>
      </c>
      <c r="K20" s="10" t="s">
        <v>3</v>
      </c>
      <c r="L20" s="10" t="s">
        <v>3</v>
      </c>
      <c r="M20" s="10" t="s">
        <v>3</v>
      </c>
      <c r="N20" s="10" t="s">
        <v>3</v>
      </c>
      <c r="O20" s="10" t="s">
        <v>3</v>
      </c>
    </row>
    <row r="21" spans="1:15" ht="20.100000000000001" customHeight="1">
      <c r="B21" s="390"/>
      <c r="C21" s="397"/>
      <c r="D21" s="398"/>
      <c r="E21" s="398"/>
      <c r="F21" s="399"/>
      <c r="G21" s="166" t="s">
        <v>321</v>
      </c>
      <c r="H21" s="18" t="s">
        <v>95</v>
      </c>
      <c r="I21" s="32"/>
      <c r="J21" s="10" t="s">
        <v>3</v>
      </c>
      <c r="K21" s="10" t="s">
        <v>3</v>
      </c>
      <c r="L21" s="10" t="s">
        <v>3</v>
      </c>
      <c r="M21" s="10" t="s">
        <v>3</v>
      </c>
      <c r="N21" s="10" t="s">
        <v>3</v>
      </c>
      <c r="O21" s="10" t="s">
        <v>3</v>
      </c>
    </row>
    <row r="22" spans="1:15" ht="20.100000000000001" customHeight="1">
      <c r="B22" s="35"/>
      <c r="C22" s="15"/>
      <c r="D22" s="17"/>
      <c r="E22" s="15"/>
      <c r="F22" s="15"/>
      <c r="G22" s="171" t="s">
        <v>76</v>
      </c>
      <c r="H22" s="14"/>
      <c r="I22" s="23"/>
      <c r="J22" s="24"/>
      <c r="K22" s="36"/>
      <c r="L22" s="36"/>
      <c r="M22" s="36"/>
      <c r="N22" s="36"/>
      <c r="O22" s="36"/>
    </row>
    <row r="23" spans="1:15" ht="20.100000000000001" customHeight="1">
      <c r="B23" s="388" t="s">
        <v>246</v>
      </c>
      <c r="C23" s="391" t="s">
        <v>96</v>
      </c>
      <c r="D23" s="392"/>
      <c r="E23" s="392"/>
      <c r="F23" s="393"/>
      <c r="G23" s="167" t="s">
        <v>278</v>
      </c>
      <c r="H23" s="142" t="s">
        <v>98</v>
      </c>
      <c r="I23" s="20"/>
      <c r="J23" s="37" t="s">
        <v>3</v>
      </c>
      <c r="K23" s="37" t="s">
        <v>99</v>
      </c>
      <c r="L23" s="37" t="s">
        <v>99</v>
      </c>
      <c r="M23" s="37" t="s">
        <v>99</v>
      </c>
      <c r="N23" s="37" t="s">
        <v>99</v>
      </c>
      <c r="O23" s="37" t="s">
        <v>99</v>
      </c>
    </row>
    <row r="24" spans="1:15" ht="20.100000000000001" customHeight="1">
      <c r="B24" s="389"/>
      <c r="C24" s="394"/>
      <c r="D24" s="395"/>
      <c r="E24" s="395"/>
      <c r="F24" s="396"/>
      <c r="G24" s="166" t="s">
        <v>329</v>
      </c>
      <c r="H24" s="142" t="s">
        <v>100</v>
      </c>
      <c r="I24" s="20"/>
      <c r="J24" s="37" t="s">
        <v>3</v>
      </c>
      <c r="K24" s="37" t="s">
        <v>3</v>
      </c>
      <c r="L24" s="37" t="s">
        <v>3</v>
      </c>
      <c r="M24" s="37" t="s">
        <v>99</v>
      </c>
      <c r="N24" s="37" t="s">
        <v>99</v>
      </c>
      <c r="O24" s="37" t="s">
        <v>99</v>
      </c>
    </row>
    <row r="25" spans="1:15" ht="20.100000000000001" customHeight="1">
      <c r="B25" s="389"/>
      <c r="C25" s="394"/>
      <c r="D25" s="395"/>
      <c r="E25" s="395"/>
      <c r="F25" s="396"/>
      <c r="G25" s="166" t="s">
        <v>248</v>
      </c>
      <c r="H25" s="142" t="s">
        <v>101</v>
      </c>
      <c r="I25" s="20"/>
      <c r="J25" s="37" t="s">
        <v>99</v>
      </c>
      <c r="K25" s="37" t="s">
        <v>3</v>
      </c>
      <c r="L25" s="37" t="s">
        <v>3</v>
      </c>
      <c r="M25" s="37" t="s">
        <v>99</v>
      </c>
      <c r="N25" s="37" t="s">
        <v>99</v>
      </c>
      <c r="O25" s="37" t="s">
        <v>99</v>
      </c>
    </row>
    <row r="26" spans="1:15" ht="20.100000000000001" customHeight="1">
      <c r="B26" s="389"/>
      <c r="C26" s="394"/>
      <c r="D26" s="395"/>
      <c r="E26" s="395"/>
      <c r="F26" s="396"/>
      <c r="G26" s="166" t="s">
        <v>232</v>
      </c>
      <c r="H26" s="142" t="s">
        <v>102</v>
      </c>
      <c r="I26" s="20"/>
      <c r="J26" s="10" t="s">
        <v>99</v>
      </c>
      <c r="K26" s="10" t="s">
        <v>99</v>
      </c>
      <c r="L26" s="10" t="s">
        <v>3</v>
      </c>
      <c r="M26" s="37" t="s">
        <v>99</v>
      </c>
      <c r="N26" s="37" t="s">
        <v>99</v>
      </c>
      <c r="O26" s="37" t="s">
        <v>99</v>
      </c>
    </row>
    <row r="27" spans="1:15" ht="20.100000000000001" customHeight="1">
      <c r="B27" s="389"/>
      <c r="C27" s="394"/>
      <c r="D27" s="395"/>
      <c r="E27" s="395"/>
      <c r="F27" s="396"/>
      <c r="G27" s="166" t="s">
        <v>455</v>
      </c>
      <c r="H27" s="142" t="s">
        <v>105</v>
      </c>
      <c r="I27" s="20"/>
      <c r="J27" s="10" t="s">
        <v>99</v>
      </c>
      <c r="K27" s="10" t="s">
        <v>99</v>
      </c>
      <c r="L27" s="10" t="s">
        <v>99</v>
      </c>
      <c r="M27" s="10" t="s">
        <v>3</v>
      </c>
      <c r="N27" s="10" t="s">
        <v>3</v>
      </c>
      <c r="O27" s="37" t="s">
        <v>99</v>
      </c>
    </row>
    <row r="28" spans="1:15" ht="20.100000000000001" customHeight="1">
      <c r="B28" s="390"/>
      <c r="C28" s="397"/>
      <c r="D28" s="398"/>
      <c r="E28" s="398"/>
      <c r="F28" s="399"/>
      <c r="G28" s="166" t="s">
        <v>456</v>
      </c>
      <c r="H28" s="142" t="s">
        <v>452</v>
      </c>
      <c r="I28" s="20"/>
      <c r="J28" s="10" t="s">
        <v>99</v>
      </c>
      <c r="K28" s="10" t="s">
        <v>99</v>
      </c>
      <c r="L28" s="10" t="s">
        <v>99</v>
      </c>
      <c r="M28" s="10" t="s">
        <v>99</v>
      </c>
      <c r="N28" s="10" t="s">
        <v>3</v>
      </c>
      <c r="O28" s="10" t="s">
        <v>3</v>
      </c>
    </row>
    <row r="29" spans="1:15" ht="20.100000000000001" customHeight="1">
      <c r="B29" s="38"/>
      <c r="C29" s="15"/>
      <c r="D29" s="17"/>
      <c r="E29" s="15"/>
      <c r="F29" s="15"/>
      <c r="G29" s="171" t="s">
        <v>76</v>
      </c>
      <c r="H29" s="14"/>
      <c r="I29" s="23"/>
      <c r="J29" s="24"/>
      <c r="K29" s="16"/>
      <c r="L29" s="16"/>
      <c r="M29" s="16"/>
      <c r="N29" s="16"/>
      <c r="O29" s="16"/>
    </row>
    <row r="30" spans="1:15" ht="20.100000000000001" customHeight="1">
      <c r="B30" s="388" t="s">
        <v>238</v>
      </c>
      <c r="C30" s="408" t="s">
        <v>206</v>
      </c>
      <c r="D30" s="140"/>
      <c r="E30" s="405" t="s">
        <v>71</v>
      </c>
      <c r="F30" s="407" t="s">
        <v>41</v>
      </c>
      <c r="G30" s="168" t="s">
        <v>73</v>
      </c>
      <c r="H30" s="19" t="s">
        <v>249</v>
      </c>
      <c r="I30" s="20"/>
      <c r="J30" s="10" t="s">
        <v>3</v>
      </c>
      <c r="K30" s="10" t="s">
        <v>3</v>
      </c>
      <c r="L30" s="10" t="s">
        <v>3</v>
      </c>
      <c r="M30" s="10" t="s">
        <v>3</v>
      </c>
      <c r="N30" s="10" t="s">
        <v>3</v>
      </c>
      <c r="O30" s="10" t="s">
        <v>3</v>
      </c>
    </row>
    <row r="31" spans="1:15" ht="20.100000000000001" customHeight="1">
      <c r="B31" s="400"/>
      <c r="C31" s="409"/>
      <c r="D31" s="140"/>
      <c r="E31" s="405"/>
      <c r="F31" s="407"/>
      <c r="G31" s="165" t="s">
        <v>286</v>
      </c>
      <c r="H31" s="19" t="s">
        <v>250</v>
      </c>
      <c r="I31" s="20"/>
      <c r="J31" s="10" t="s">
        <v>3</v>
      </c>
      <c r="K31" s="10" t="s">
        <v>3</v>
      </c>
      <c r="L31" s="10" t="s">
        <v>3</v>
      </c>
      <c r="M31" s="10" t="s">
        <v>3</v>
      </c>
      <c r="N31" s="10" t="s">
        <v>3</v>
      </c>
      <c r="O31" s="10" t="s">
        <v>3</v>
      </c>
    </row>
    <row r="32" spans="1:15" ht="20.100000000000001" customHeight="1">
      <c r="B32" s="400"/>
      <c r="C32" s="409"/>
      <c r="D32" s="140"/>
      <c r="E32" s="405"/>
      <c r="F32" s="407"/>
      <c r="G32" s="165" t="s">
        <v>251</v>
      </c>
      <c r="H32" s="19" t="s">
        <v>252</v>
      </c>
      <c r="I32" s="20"/>
      <c r="J32" s="10" t="s">
        <v>3</v>
      </c>
      <c r="K32" s="10" t="s">
        <v>3</v>
      </c>
      <c r="L32" s="10" t="s">
        <v>3</v>
      </c>
      <c r="M32" s="10" t="s">
        <v>3</v>
      </c>
      <c r="N32" s="10" t="s">
        <v>3</v>
      </c>
      <c r="O32" s="10" t="s">
        <v>3</v>
      </c>
    </row>
    <row r="33" spans="1:15" ht="20.100000000000001" customHeight="1">
      <c r="B33" s="400"/>
      <c r="C33" s="409"/>
      <c r="D33" s="140"/>
      <c r="E33" s="405"/>
      <c r="F33" s="407"/>
      <c r="G33" s="165" t="s">
        <v>841</v>
      </c>
      <c r="H33" s="19" t="s">
        <v>842</v>
      </c>
      <c r="I33" s="20"/>
      <c r="J33" s="10" t="s">
        <v>3</v>
      </c>
      <c r="K33" s="10" t="s">
        <v>3</v>
      </c>
      <c r="L33" s="10" t="s">
        <v>3</v>
      </c>
      <c r="M33" s="10" t="s">
        <v>3</v>
      </c>
      <c r="N33" s="37" t="s">
        <v>99</v>
      </c>
      <c r="O33" s="37" t="s">
        <v>99</v>
      </c>
    </row>
    <row r="34" spans="1:15" ht="20.100000000000001" customHeight="1">
      <c r="B34" s="400"/>
      <c r="C34" s="409"/>
      <c r="D34" s="140"/>
      <c r="E34" s="405"/>
      <c r="F34" s="407"/>
      <c r="G34" s="167" t="s">
        <v>253</v>
      </c>
      <c r="H34" s="19" t="s">
        <v>254</v>
      </c>
      <c r="I34" s="20"/>
      <c r="J34" s="10" t="s">
        <v>3</v>
      </c>
      <c r="K34" s="10" t="s">
        <v>3</v>
      </c>
      <c r="L34" s="10" t="s">
        <v>3</v>
      </c>
      <c r="M34" s="10" t="s">
        <v>3</v>
      </c>
      <c r="N34" s="10" t="s">
        <v>3</v>
      </c>
      <c r="O34" s="10" t="s">
        <v>3</v>
      </c>
    </row>
    <row r="35" spans="1:15" ht="20.100000000000001" customHeight="1">
      <c r="B35" s="400"/>
      <c r="C35" s="409"/>
      <c r="D35" s="140"/>
      <c r="E35" s="405"/>
      <c r="F35" s="406" t="s">
        <v>255</v>
      </c>
      <c r="G35" s="165" t="s">
        <v>256</v>
      </c>
      <c r="H35" s="143" t="s">
        <v>257</v>
      </c>
      <c r="I35" s="20"/>
      <c r="J35" s="10" t="s">
        <v>3</v>
      </c>
      <c r="K35" s="10" t="s">
        <v>3</v>
      </c>
      <c r="L35" s="10" t="s">
        <v>3</v>
      </c>
      <c r="M35" s="10" t="s">
        <v>3</v>
      </c>
      <c r="N35" s="10" t="s">
        <v>3</v>
      </c>
      <c r="O35" s="10" t="s">
        <v>3</v>
      </c>
    </row>
    <row r="36" spans="1:15" ht="20.100000000000001" customHeight="1">
      <c r="B36" s="400"/>
      <c r="C36" s="409"/>
      <c r="D36" s="140"/>
      <c r="E36" s="405"/>
      <c r="F36" s="407"/>
      <c r="G36" s="165" t="s">
        <v>287</v>
      </c>
      <c r="H36" s="143" t="s">
        <v>258</v>
      </c>
      <c r="I36" s="20"/>
      <c r="J36" s="10" t="s">
        <v>3</v>
      </c>
      <c r="K36" s="10" t="s">
        <v>3</v>
      </c>
      <c r="L36" s="10" t="s">
        <v>3</v>
      </c>
      <c r="M36" s="10" t="s">
        <v>3</v>
      </c>
      <c r="N36" s="10" t="s">
        <v>3</v>
      </c>
      <c r="O36" s="10" t="s">
        <v>3</v>
      </c>
    </row>
    <row r="37" spans="1:15" ht="20.100000000000001" customHeight="1">
      <c r="B37" s="400"/>
      <c r="C37" s="409"/>
      <c r="D37" s="140"/>
      <c r="E37" s="405"/>
      <c r="F37" s="407"/>
      <c r="G37" s="165" t="s">
        <v>341</v>
      </c>
      <c r="H37" s="143" t="s">
        <v>259</v>
      </c>
      <c r="I37" s="20"/>
      <c r="J37" s="10" t="s">
        <v>3</v>
      </c>
      <c r="K37" s="10" t="s">
        <v>3</v>
      </c>
      <c r="L37" s="10" t="s">
        <v>3</v>
      </c>
      <c r="M37" s="10" t="s">
        <v>3</v>
      </c>
      <c r="N37" s="10" t="s">
        <v>3</v>
      </c>
      <c r="O37" s="10" t="s">
        <v>3</v>
      </c>
    </row>
    <row r="38" spans="1:15" ht="20.100000000000001" customHeight="1">
      <c r="B38" s="401"/>
      <c r="C38" s="410"/>
      <c r="D38" s="140"/>
      <c r="E38" s="405"/>
      <c r="F38" s="407"/>
      <c r="G38" s="165" t="s">
        <v>288</v>
      </c>
      <c r="H38" s="143" t="s">
        <v>260</v>
      </c>
      <c r="I38" s="20"/>
      <c r="J38" s="10" t="s">
        <v>3</v>
      </c>
      <c r="K38" s="10" t="s">
        <v>3</v>
      </c>
      <c r="L38" s="10" t="s">
        <v>3</v>
      </c>
      <c r="M38" s="10" t="s">
        <v>3</v>
      </c>
      <c r="N38" s="10" t="s">
        <v>3</v>
      </c>
      <c r="O38" s="10" t="s">
        <v>3</v>
      </c>
    </row>
    <row r="39" spans="1:15" ht="20.100000000000001" customHeight="1">
      <c r="A39" s="144"/>
      <c r="B39" s="145"/>
      <c r="C39" s="144"/>
      <c r="D39" s="144"/>
      <c r="E39" s="144"/>
      <c r="F39" s="144"/>
      <c r="G39" s="171" t="s">
        <v>76</v>
      </c>
      <c r="J39" s="46"/>
      <c r="K39" s="46"/>
      <c r="L39" s="46"/>
      <c r="M39" s="46"/>
      <c r="N39" s="46"/>
      <c r="O39" s="46"/>
    </row>
    <row r="40" spans="1:15" ht="20.100000000000001" customHeight="1">
      <c r="B40" s="388" t="s">
        <v>261</v>
      </c>
      <c r="C40" s="408" t="s">
        <v>70</v>
      </c>
      <c r="D40" s="146"/>
      <c r="E40" s="408" t="s">
        <v>77</v>
      </c>
      <c r="F40" s="380" t="s">
        <v>262</v>
      </c>
      <c r="G40" s="168" t="s">
        <v>73</v>
      </c>
      <c r="H40" s="19" t="s">
        <v>263</v>
      </c>
      <c r="I40" s="20"/>
      <c r="J40" s="10" t="s">
        <v>3</v>
      </c>
      <c r="K40" s="10" t="s">
        <v>3</v>
      </c>
      <c r="L40" s="10" t="s">
        <v>3</v>
      </c>
      <c r="M40" s="10" t="s">
        <v>3</v>
      </c>
      <c r="N40" s="10" t="s">
        <v>3</v>
      </c>
      <c r="O40" s="10" t="s">
        <v>3</v>
      </c>
    </row>
    <row r="41" spans="1:15" ht="20.100000000000001" customHeight="1">
      <c r="B41" s="389"/>
      <c r="C41" s="409"/>
      <c r="D41" s="146"/>
      <c r="E41" s="410"/>
      <c r="F41" s="412"/>
      <c r="G41" s="169" t="s">
        <v>289</v>
      </c>
      <c r="H41" s="19" t="s">
        <v>264</v>
      </c>
      <c r="I41" s="20"/>
      <c r="J41" s="147" t="s">
        <v>3</v>
      </c>
      <c r="K41" s="147" t="s">
        <v>3</v>
      </c>
      <c r="L41" s="147" t="s">
        <v>3</v>
      </c>
      <c r="M41" s="147" t="s">
        <v>3</v>
      </c>
      <c r="N41" s="147" t="s">
        <v>3</v>
      </c>
      <c r="O41" s="147" t="s">
        <v>3</v>
      </c>
    </row>
    <row r="42" spans="1:15" ht="20.100000000000001" customHeight="1">
      <c r="B42" s="389"/>
      <c r="C42" s="409"/>
      <c r="D42" s="17"/>
      <c r="E42" s="14"/>
      <c r="F42" s="14"/>
      <c r="G42" s="171" t="s">
        <v>76</v>
      </c>
      <c r="H42" s="14"/>
      <c r="I42" s="23"/>
      <c r="J42" s="24"/>
      <c r="K42" s="25"/>
      <c r="L42" s="25"/>
      <c r="M42" s="25"/>
      <c r="N42" s="25"/>
      <c r="O42" s="25"/>
    </row>
    <row r="43" spans="1:15" ht="20.100000000000001" customHeight="1">
      <c r="B43" s="389"/>
      <c r="C43" s="409"/>
      <c r="E43" s="408" t="s">
        <v>82</v>
      </c>
      <c r="F43" s="380" t="s">
        <v>265</v>
      </c>
      <c r="G43" s="168" t="s">
        <v>73</v>
      </c>
      <c r="H43" s="148" t="s">
        <v>266</v>
      </c>
      <c r="J43" s="10" t="s">
        <v>3</v>
      </c>
      <c r="K43" s="10" t="s">
        <v>3</v>
      </c>
      <c r="L43" s="10" t="s">
        <v>3</v>
      </c>
      <c r="M43" s="10" t="s">
        <v>3</v>
      </c>
      <c r="N43" s="10" t="s">
        <v>3</v>
      </c>
      <c r="O43" s="10" t="s">
        <v>3</v>
      </c>
    </row>
    <row r="44" spans="1:15" ht="20.100000000000001" customHeight="1">
      <c r="B44" s="389"/>
      <c r="C44" s="409"/>
      <c r="E44" s="410"/>
      <c r="F44" s="412"/>
      <c r="G44" s="166" t="s">
        <v>245</v>
      </c>
      <c r="H44" s="27" t="s">
        <v>267</v>
      </c>
      <c r="J44" s="10" t="s">
        <v>3</v>
      </c>
      <c r="K44" s="10" t="s">
        <v>3</v>
      </c>
      <c r="L44" s="10" t="s">
        <v>3</v>
      </c>
      <c r="M44" s="10" t="s">
        <v>3</v>
      </c>
      <c r="N44" s="10" t="s">
        <v>3</v>
      </c>
      <c r="O44" s="10" t="s">
        <v>3</v>
      </c>
    </row>
    <row r="45" spans="1:15" ht="20.100000000000001" customHeight="1">
      <c r="B45" s="389"/>
      <c r="C45" s="409"/>
      <c r="E45" s="14"/>
      <c r="F45" s="14"/>
      <c r="G45" s="171" t="s">
        <v>76</v>
      </c>
      <c r="H45" s="14"/>
      <c r="J45" s="46"/>
      <c r="K45" s="46"/>
      <c r="L45" s="46"/>
      <c r="M45" s="46"/>
      <c r="N45" s="46"/>
      <c r="O45" s="46"/>
    </row>
    <row r="46" spans="1:15" ht="20.100000000000001" customHeight="1">
      <c r="B46" s="389"/>
      <c r="C46" s="409"/>
      <c r="E46" s="408" t="s">
        <v>86</v>
      </c>
      <c r="F46" s="380" t="s">
        <v>224</v>
      </c>
      <c r="G46" s="168" t="s">
        <v>73</v>
      </c>
      <c r="H46" s="27" t="s">
        <v>225</v>
      </c>
      <c r="J46" s="10" t="s">
        <v>3</v>
      </c>
      <c r="K46" s="10" t="s">
        <v>3</v>
      </c>
      <c r="L46" s="10" t="s">
        <v>3</v>
      </c>
      <c r="M46" s="10" t="s">
        <v>3</v>
      </c>
      <c r="N46" s="10" t="s">
        <v>3</v>
      </c>
      <c r="O46" s="10" t="s">
        <v>3</v>
      </c>
    </row>
    <row r="47" spans="1:15" ht="20.100000000000001" customHeight="1">
      <c r="B47" s="389"/>
      <c r="C47" s="409"/>
      <c r="E47" s="410"/>
      <c r="F47" s="412"/>
      <c r="G47" s="169" t="s">
        <v>226</v>
      </c>
      <c r="H47" s="28" t="s">
        <v>227</v>
      </c>
      <c r="J47" s="10" t="s">
        <v>3</v>
      </c>
      <c r="K47" s="10" t="s">
        <v>3</v>
      </c>
      <c r="L47" s="10" t="s">
        <v>3</v>
      </c>
      <c r="M47" s="10" t="s">
        <v>3</v>
      </c>
      <c r="N47" s="10" t="s">
        <v>3</v>
      </c>
      <c r="O47" s="10" t="s">
        <v>3</v>
      </c>
    </row>
    <row r="48" spans="1:15" ht="20.100000000000001" customHeight="1">
      <c r="B48" s="389"/>
      <c r="C48" s="409"/>
      <c r="E48" s="14"/>
      <c r="F48" s="14"/>
      <c r="G48" s="171" t="s">
        <v>76</v>
      </c>
      <c r="H48" s="14"/>
      <c r="J48" s="46"/>
      <c r="K48" s="46"/>
      <c r="L48" s="46"/>
      <c r="M48" s="46"/>
      <c r="N48" s="46"/>
      <c r="O48" s="46"/>
    </row>
    <row r="49" spans="1:16" ht="20.100000000000001" customHeight="1">
      <c r="B49" s="389"/>
      <c r="C49" s="409"/>
      <c r="E49" s="408" t="s">
        <v>223</v>
      </c>
      <c r="F49" s="380" t="s">
        <v>268</v>
      </c>
      <c r="G49" s="168" t="s">
        <v>73</v>
      </c>
      <c r="H49" s="27" t="s">
        <v>269</v>
      </c>
      <c r="J49" s="10" t="s">
        <v>3</v>
      </c>
      <c r="K49" s="10" t="s">
        <v>3</v>
      </c>
      <c r="L49" s="10" t="s">
        <v>3</v>
      </c>
      <c r="M49" s="10" t="s">
        <v>3</v>
      </c>
      <c r="N49" s="10" t="s">
        <v>3</v>
      </c>
      <c r="O49" s="10" t="s">
        <v>3</v>
      </c>
    </row>
    <row r="50" spans="1:16" ht="20.100000000000001" customHeight="1">
      <c r="B50" s="389"/>
      <c r="C50" s="409"/>
      <c r="E50" s="410"/>
      <c r="F50" s="412"/>
      <c r="G50" s="169" t="s">
        <v>342</v>
      </c>
      <c r="H50" s="28" t="s">
        <v>270</v>
      </c>
      <c r="J50" s="10" t="s">
        <v>3</v>
      </c>
      <c r="K50" s="10" t="s">
        <v>3</v>
      </c>
      <c r="L50" s="10" t="s">
        <v>3</v>
      </c>
      <c r="M50" s="10" t="s">
        <v>3</v>
      </c>
      <c r="N50" s="10" t="s">
        <v>3</v>
      </c>
      <c r="O50" s="10" t="s">
        <v>3</v>
      </c>
    </row>
    <row r="51" spans="1:16" ht="20.100000000000001" customHeight="1">
      <c r="B51" s="389"/>
      <c r="C51" s="409"/>
      <c r="E51" s="14"/>
      <c r="F51" s="14"/>
      <c r="G51" s="171" t="s">
        <v>76</v>
      </c>
      <c r="H51" s="14"/>
      <c r="J51" s="46"/>
      <c r="K51" s="46"/>
      <c r="L51" s="46"/>
      <c r="M51" s="46"/>
      <c r="N51" s="46"/>
      <c r="O51" s="46"/>
    </row>
    <row r="52" spans="1:16" ht="20.100000000000001" customHeight="1">
      <c r="B52" s="389"/>
      <c r="C52" s="409"/>
      <c r="E52" s="405" t="s">
        <v>276</v>
      </c>
      <c r="F52" s="407" t="s">
        <v>228</v>
      </c>
      <c r="G52" s="168" t="s">
        <v>73</v>
      </c>
      <c r="H52" s="27" t="s">
        <v>911</v>
      </c>
      <c r="J52" s="10" t="s">
        <v>3</v>
      </c>
      <c r="K52" s="10" t="s">
        <v>3</v>
      </c>
      <c r="L52" s="10" t="s">
        <v>3</v>
      </c>
      <c r="M52" s="10" t="s">
        <v>3</v>
      </c>
      <c r="N52" s="10" t="s">
        <v>3</v>
      </c>
      <c r="O52" s="10" t="s">
        <v>3</v>
      </c>
    </row>
    <row r="53" spans="1:16" ht="31.5">
      <c r="B53" s="389"/>
      <c r="C53" s="409"/>
      <c r="E53" s="405"/>
      <c r="F53" s="407"/>
      <c r="G53" s="170" t="s">
        <v>366</v>
      </c>
      <c r="H53" s="149" t="s">
        <v>887</v>
      </c>
      <c r="J53" s="10" t="s">
        <v>4</v>
      </c>
      <c r="K53" s="10" t="s">
        <v>4</v>
      </c>
      <c r="L53" s="10" t="s">
        <v>4</v>
      </c>
      <c r="M53" s="10" t="s">
        <v>4</v>
      </c>
      <c r="N53" s="10" t="s">
        <v>4</v>
      </c>
      <c r="O53" s="10" t="s">
        <v>4</v>
      </c>
    </row>
    <row r="54" spans="1:16" ht="17.25">
      <c r="B54" s="390"/>
      <c r="C54" s="410"/>
      <c r="E54" s="405"/>
      <c r="F54" s="407"/>
      <c r="G54" s="170" t="s">
        <v>367</v>
      </c>
      <c r="H54" s="27" t="s">
        <v>273</v>
      </c>
      <c r="J54" s="10" t="s">
        <v>4</v>
      </c>
      <c r="K54" s="10" t="s">
        <v>4</v>
      </c>
      <c r="L54" s="10" t="s">
        <v>4</v>
      </c>
      <c r="M54" s="10" t="s">
        <v>4</v>
      </c>
      <c r="N54" s="10" t="s">
        <v>4</v>
      </c>
      <c r="O54" s="10" t="s">
        <v>4</v>
      </c>
    </row>
    <row r="55" spans="1:16">
      <c r="B55" s="29"/>
      <c r="C55" s="17"/>
      <c r="E55" s="31" t="s">
        <v>307</v>
      </c>
      <c r="F55" s="1"/>
      <c r="G55" s="31"/>
      <c r="H55" s="31"/>
      <c r="J55" s="120" t="s">
        <v>148</v>
      </c>
      <c r="K55" s="121"/>
      <c r="L55" s="121"/>
      <c r="M55" s="121"/>
      <c r="N55" s="121"/>
      <c r="O55" s="121"/>
    </row>
    <row r="56" spans="1:16">
      <c r="B56" s="29"/>
      <c r="C56" s="17"/>
      <c r="E56" s="31" t="s">
        <v>274</v>
      </c>
      <c r="F56" s="1"/>
      <c r="G56" s="31"/>
      <c r="H56" s="31"/>
      <c r="J56" s="120" t="s">
        <v>309</v>
      </c>
      <c r="K56" s="121"/>
      <c r="L56" s="121"/>
      <c r="M56" s="121"/>
      <c r="N56" s="121"/>
      <c r="O56" s="121"/>
    </row>
    <row r="57" spans="1:16" ht="20.100000000000001" customHeight="1" thickBot="1">
      <c r="A57" s="6"/>
      <c r="B57" s="6"/>
      <c r="C57" s="6"/>
      <c r="D57" s="6"/>
      <c r="E57" s="6"/>
      <c r="F57" s="6"/>
      <c r="G57" s="6"/>
      <c r="H57" s="6"/>
      <c r="I57" s="6"/>
      <c r="J57" s="6"/>
      <c r="K57" s="6"/>
      <c r="L57" s="6"/>
      <c r="M57" s="6"/>
      <c r="N57" s="6"/>
      <c r="O57" s="6"/>
      <c r="P57" s="6"/>
    </row>
    <row r="58" spans="1:16" ht="20.100000000000001" customHeight="1" thickTop="1"/>
    <row r="59" spans="1:16" ht="20.100000000000001" customHeight="1"/>
    <row r="60" spans="1:16" ht="20.100000000000001" customHeight="1"/>
    <row r="61" spans="1:16" ht="20.100000000000001" customHeight="1"/>
    <row r="62" spans="1:16" ht="20.100000000000001" customHeight="1"/>
    <row r="63" spans="1:16" ht="20.100000000000001" customHeight="1"/>
    <row r="64" spans="1:16"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9">
    <mergeCell ref="E52:E54"/>
    <mergeCell ref="F52:F54"/>
    <mergeCell ref="B30:B38"/>
    <mergeCell ref="C30:C38"/>
    <mergeCell ref="E30:E38"/>
    <mergeCell ref="F30:F34"/>
    <mergeCell ref="F35:F38"/>
    <mergeCell ref="B40:B54"/>
    <mergeCell ref="C40:C54"/>
    <mergeCell ref="E40:E41"/>
    <mergeCell ref="F40:F41"/>
    <mergeCell ref="E43:E44"/>
    <mergeCell ref="F43:F44"/>
    <mergeCell ref="E46:E47"/>
    <mergeCell ref="F46:F47"/>
    <mergeCell ref="E49:E50"/>
    <mergeCell ref="J11:O11"/>
    <mergeCell ref="J12:O12"/>
    <mergeCell ref="F49:F50"/>
    <mergeCell ref="A1:G1"/>
    <mergeCell ref="B11:F14"/>
    <mergeCell ref="G11:G14"/>
    <mergeCell ref="H11:H14"/>
    <mergeCell ref="B16:B17"/>
    <mergeCell ref="C16:F17"/>
    <mergeCell ref="B19:B21"/>
    <mergeCell ref="C19:F21"/>
    <mergeCell ref="B23:B28"/>
    <mergeCell ref="C23:F28"/>
  </mergeCells>
  <phoneticPr fontId="1"/>
  <hyperlinks>
    <hyperlink ref="A1:G1" location="_レギュレータ" display="製品対象リストへ戻る" xr:uid="{00000000-0004-0000-0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H28 G41 N13:O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9.62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3" ht="20.100000000000001" customHeight="1" thickBot="1">
      <c r="A1" s="368" t="s">
        <v>180</v>
      </c>
      <c r="B1" s="369"/>
      <c r="C1" s="369"/>
      <c r="D1" s="369"/>
      <c r="E1" s="369"/>
      <c r="F1" s="369"/>
      <c r="G1" s="370"/>
      <c r="J1" s="3"/>
      <c r="K1" s="3"/>
      <c r="L1" s="3"/>
      <c r="M1" s="4"/>
    </row>
    <row r="2" spans="1:13" ht="29.25" thickBot="1">
      <c r="A2" s="5" t="s">
        <v>473</v>
      </c>
      <c r="B2" s="6"/>
      <c r="C2" s="6"/>
      <c r="D2" s="6"/>
      <c r="E2" s="6"/>
      <c r="F2" s="6"/>
      <c r="G2" s="6"/>
      <c r="H2" s="6"/>
      <c r="I2" s="6"/>
      <c r="J2" s="6"/>
      <c r="K2" s="6"/>
      <c r="L2" s="6"/>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t="s">
        <v>236</v>
      </c>
      <c r="C8" s="9"/>
      <c r="D8" s="9"/>
      <c r="E8" s="9"/>
      <c r="F8" s="8"/>
      <c r="G8" s="8"/>
    </row>
    <row r="9" spans="1:13" ht="17.25" customHeight="1">
      <c r="A9" s="8"/>
      <c r="B9" s="42" t="s">
        <v>762</v>
      </c>
      <c r="C9" s="9"/>
      <c r="D9" s="9"/>
      <c r="E9" s="9"/>
      <c r="F9" s="8"/>
      <c r="G9" s="8"/>
    </row>
    <row r="10" spans="1:13" ht="17.25" customHeight="1">
      <c r="A10" s="8"/>
      <c r="B10" s="8"/>
      <c r="C10" s="9"/>
      <c r="D10" s="9"/>
      <c r="E10" s="9"/>
      <c r="F10" s="8"/>
      <c r="G10" s="8"/>
    </row>
    <row r="11" spans="1:13" ht="30" customHeight="1">
      <c r="B11" s="371"/>
      <c r="C11" s="372"/>
      <c r="D11" s="372"/>
      <c r="E11" s="372"/>
      <c r="F11" s="373"/>
      <c r="G11" s="380" t="s">
        <v>68</v>
      </c>
      <c r="H11" s="380" t="s">
        <v>69</v>
      </c>
      <c r="I11" s="152"/>
      <c r="J11" s="383" t="s">
        <v>112</v>
      </c>
      <c r="K11" s="417"/>
      <c r="L11" s="418"/>
    </row>
    <row r="12" spans="1:13" ht="31.5" customHeight="1">
      <c r="B12" s="374"/>
      <c r="C12" s="375"/>
      <c r="D12" s="375"/>
      <c r="E12" s="375"/>
      <c r="F12" s="376"/>
      <c r="G12" s="381"/>
      <c r="H12" s="381"/>
      <c r="I12" s="152"/>
      <c r="J12" s="386" t="s">
        <v>313</v>
      </c>
      <c r="K12" s="250"/>
      <c r="L12" s="238"/>
    </row>
    <row r="13" spans="1:13" ht="16.5">
      <c r="B13" s="374"/>
      <c r="C13" s="375"/>
      <c r="D13" s="375"/>
      <c r="E13" s="375"/>
      <c r="F13" s="376"/>
      <c r="G13" s="381"/>
      <c r="H13" s="381"/>
      <c r="I13" s="152"/>
      <c r="J13" s="164">
        <v>20</v>
      </c>
      <c r="K13" s="164">
        <v>30</v>
      </c>
      <c r="L13" s="164">
        <v>40</v>
      </c>
    </row>
    <row r="14" spans="1:13">
      <c r="B14" s="377"/>
      <c r="C14" s="378"/>
      <c r="D14" s="378"/>
      <c r="E14" s="378"/>
      <c r="F14" s="379"/>
      <c r="G14" s="382"/>
      <c r="H14" s="382"/>
      <c r="I14" s="1"/>
      <c r="J14" s="161" t="s">
        <v>314</v>
      </c>
      <c r="K14" s="161" t="s">
        <v>315</v>
      </c>
      <c r="L14" s="161" t="s">
        <v>316</v>
      </c>
    </row>
    <row r="15" spans="1:13" ht="20.100000000000001" customHeight="1">
      <c r="A15" s="11"/>
      <c r="B15" s="12"/>
      <c r="C15" s="13"/>
      <c r="D15" s="13"/>
      <c r="E15" s="12"/>
      <c r="F15" s="12"/>
      <c r="G15" s="14"/>
      <c r="H15" s="15"/>
      <c r="I15" s="13"/>
      <c r="J15" s="16"/>
      <c r="K15" s="16"/>
      <c r="L15" s="16"/>
    </row>
    <row r="16" spans="1:13" ht="20.100000000000001" customHeight="1">
      <c r="B16" s="420" t="s">
        <v>239</v>
      </c>
      <c r="C16" s="391" t="s">
        <v>240</v>
      </c>
      <c r="D16" s="392"/>
      <c r="E16" s="392"/>
      <c r="F16" s="393"/>
      <c r="G16" s="165" t="s">
        <v>73</v>
      </c>
      <c r="H16" s="34" t="s">
        <v>241</v>
      </c>
      <c r="I16" s="32"/>
      <c r="J16" s="37" t="s">
        <v>3</v>
      </c>
      <c r="K16" s="37" t="s">
        <v>3</v>
      </c>
      <c r="L16" s="37" t="s">
        <v>3</v>
      </c>
    </row>
    <row r="17" spans="1:12" ht="20.100000000000001" customHeight="1">
      <c r="B17" s="421"/>
      <c r="C17" s="397"/>
      <c r="D17" s="398"/>
      <c r="E17" s="398"/>
      <c r="F17" s="399"/>
      <c r="G17" s="166" t="s">
        <v>242</v>
      </c>
      <c r="H17" s="18" t="s">
        <v>243</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88" t="s">
        <v>244</v>
      </c>
      <c r="C19" s="391" t="s">
        <v>92</v>
      </c>
      <c r="D19" s="392"/>
      <c r="E19" s="392"/>
      <c r="F19" s="393"/>
      <c r="G19" s="165" t="s">
        <v>73</v>
      </c>
      <c r="H19" s="34" t="s">
        <v>93</v>
      </c>
      <c r="I19" s="32"/>
      <c r="J19" s="37" t="s">
        <v>3</v>
      </c>
      <c r="K19" s="37" t="s">
        <v>3</v>
      </c>
      <c r="L19" s="37" t="s">
        <v>3</v>
      </c>
    </row>
    <row r="20" spans="1:12" ht="20.100000000000001" customHeight="1">
      <c r="B20" s="389"/>
      <c r="C20" s="394"/>
      <c r="D20" s="395"/>
      <c r="E20" s="395"/>
      <c r="F20" s="396"/>
      <c r="G20" s="166" t="s">
        <v>245</v>
      </c>
      <c r="H20" s="34" t="s">
        <v>94</v>
      </c>
      <c r="I20" s="32"/>
      <c r="J20" s="10" t="s">
        <v>3</v>
      </c>
      <c r="K20" s="10" t="s">
        <v>3</v>
      </c>
      <c r="L20" s="10" t="s">
        <v>3</v>
      </c>
    </row>
    <row r="21" spans="1:12" ht="20.100000000000001" customHeight="1">
      <c r="B21" s="390"/>
      <c r="C21" s="397"/>
      <c r="D21" s="398"/>
      <c r="E21" s="398"/>
      <c r="F21" s="399"/>
      <c r="G21" s="166" t="s">
        <v>321</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88" t="s">
        <v>246</v>
      </c>
      <c r="C23" s="391" t="s">
        <v>96</v>
      </c>
      <c r="D23" s="392"/>
      <c r="E23" s="392"/>
      <c r="F23" s="393"/>
      <c r="G23" s="167" t="s">
        <v>278</v>
      </c>
      <c r="H23" s="142" t="s">
        <v>98</v>
      </c>
      <c r="I23" s="20"/>
      <c r="J23" s="37" t="s">
        <v>3</v>
      </c>
      <c r="K23" s="37" t="s">
        <v>99</v>
      </c>
      <c r="L23" s="37" t="s">
        <v>99</v>
      </c>
    </row>
    <row r="24" spans="1:12" ht="20.100000000000001" customHeight="1">
      <c r="B24" s="389"/>
      <c r="C24" s="394"/>
      <c r="D24" s="395"/>
      <c r="E24" s="395"/>
      <c r="F24" s="396"/>
      <c r="G24" s="166" t="s">
        <v>329</v>
      </c>
      <c r="H24" s="142" t="s">
        <v>100</v>
      </c>
      <c r="I24" s="20"/>
      <c r="J24" s="37" t="s">
        <v>3</v>
      </c>
      <c r="K24" s="37" t="s">
        <v>3</v>
      </c>
      <c r="L24" s="37" t="s">
        <v>3</v>
      </c>
    </row>
    <row r="25" spans="1:12" ht="20.100000000000001" customHeight="1">
      <c r="B25" s="389"/>
      <c r="C25" s="394"/>
      <c r="D25" s="395"/>
      <c r="E25" s="395"/>
      <c r="F25" s="396"/>
      <c r="G25" s="166" t="s">
        <v>248</v>
      </c>
      <c r="H25" s="142" t="s">
        <v>101</v>
      </c>
      <c r="I25" s="20"/>
      <c r="J25" s="37" t="s">
        <v>99</v>
      </c>
      <c r="K25" s="37" t="s">
        <v>3</v>
      </c>
      <c r="L25" s="37" t="s">
        <v>3</v>
      </c>
    </row>
    <row r="26" spans="1:12" ht="20.100000000000001" customHeight="1">
      <c r="B26" s="390"/>
      <c r="C26" s="397"/>
      <c r="D26" s="398"/>
      <c r="E26" s="398"/>
      <c r="F26" s="399"/>
      <c r="G26" s="166" t="s">
        <v>232</v>
      </c>
      <c r="H26" s="142" t="s">
        <v>102</v>
      </c>
      <c r="I26" s="20"/>
      <c r="J26" s="10" t="s">
        <v>99</v>
      </c>
      <c r="K26" s="10" t="s">
        <v>99</v>
      </c>
      <c r="L26" s="10" t="s">
        <v>3</v>
      </c>
    </row>
    <row r="27" spans="1:12" ht="20.100000000000001" customHeight="1">
      <c r="B27" s="38"/>
      <c r="C27" s="15"/>
      <c r="D27" s="17"/>
      <c r="E27" s="15"/>
      <c r="F27" s="15"/>
      <c r="G27" s="171" t="s">
        <v>76</v>
      </c>
      <c r="H27" s="14"/>
      <c r="I27" s="23"/>
      <c r="J27" s="24"/>
      <c r="K27" s="16"/>
      <c r="L27" s="16"/>
    </row>
    <row r="28" spans="1:12" ht="20.100000000000001" customHeight="1">
      <c r="B28" s="388" t="s">
        <v>205</v>
      </c>
      <c r="C28" s="391" t="s">
        <v>96</v>
      </c>
      <c r="D28" s="392"/>
      <c r="E28" s="392"/>
      <c r="F28" s="393"/>
      <c r="G28" s="167" t="s">
        <v>278</v>
      </c>
      <c r="H28" s="26" t="s">
        <v>98</v>
      </c>
      <c r="I28" s="23"/>
      <c r="J28" s="196" t="s">
        <v>3</v>
      </c>
      <c r="K28" s="196" t="s">
        <v>99</v>
      </c>
      <c r="L28" s="196" t="s">
        <v>99</v>
      </c>
    </row>
    <row r="29" spans="1:12" ht="20.100000000000001" customHeight="1">
      <c r="B29" s="389"/>
      <c r="C29" s="394"/>
      <c r="D29" s="395"/>
      <c r="E29" s="395"/>
      <c r="F29" s="396"/>
      <c r="G29" s="166" t="s">
        <v>329</v>
      </c>
      <c r="H29" s="26" t="s">
        <v>100</v>
      </c>
      <c r="I29" s="23"/>
      <c r="J29" s="196" t="s">
        <v>474</v>
      </c>
      <c r="K29" s="196" t="s">
        <v>3</v>
      </c>
      <c r="L29" s="196" t="s">
        <v>3</v>
      </c>
    </row>
    <row r="30" spans="1:12" ht="20.100000000000001" customHeight="1">
      <c r="B30" s="390"/>
      <c r="C30" s="397"/>
      <c r="D30" s="398"/>
      <c r="E30" s="398"/>
      <c r="F30" s="399"/>
      <c r="G30" s="167" t="s">
        <v>248</v>
      </c>
      <c r="H30" s="21" t="s">
        <v>101</v>
      </c>
      <c r="I30" s="23"/>
      <c r="J30" s="197" t="s">
        <v>99</v>
      </c>
      <c r="K30" s="197" t="s">
        <v>99</v>
      </c>
      <c r="L30" s="197" t="s">
        <v>3</v>
      </c>
    </row>
    <row r="31" spans="1:12" ht="20.100000000000001" customHeight="1">
      <c r="B31" s="141"/>
      <c r="C31" s="12"/>
      <c r="D31" s="17"/>
      <c r="E31" s="15"/>
      <c r="F31" s="15"/>
      <c r="G31" s="36"/>
      <c r="H31" s="15"/>
      <c r="I31" s="23"/>
      <c r="J31" s="24"/>
      <c r="K31" s="16"/>
      <c r="L31" s="16"/>
    </row>
    <row r="32" spans="1:12" ht="20.100000000000001" customHeight="1">
      <c r="B32" s="388" t="s">
        <v>436</v>
      </c>
      <c r="C32" s="408" t="s">
        <v>206</v>
      </c>
      <c r="D32" s="140"/>
      <c r="E32" s="405" t="s">
        <v>71</v>
      </c>
      <c r="F32" s="407" t="s">
        <v>41</v>
      </c>
      <c r="G32" s="168" t="s">
        <v>73</v>
      </c>
      <c r="H32" s="19" t="s">
        <v>249</v>
      </c>
      <c r="I32" s="20"/>
      <c r="J32" s="10" t="s">
        <v>3</v>
      </c>
      <c r="K32" s="10" t="s">
        <v>3</v>
      </c>
      <c r="L32" s="10" t="s">
        <v>3</v>
      </c>
    </row>
    <row r="33" spans="1:12" ht="20.100000000000001" customHeight="1">
      <c r="B33" s="400"/>
      <c r="C33" s="409"/>
      <c r="D33" s="140"/>
      <c r="E33" s="405"/>
      <c r="F33" s="407"/>
      <c r="G33" s="165" t="s">
        <v>286</v>
      </c>
      <c r="H33" s="19" t="s">
        <v>250</v>
      </c>
      <c r="I33" s="20"/>
      <c r="J33" s="10" t="s">
        <v>3</v>
      </c>
      <c r="K33" s="10" t="s">
        <v>3</v>
      </c>
      <c r="L33" s="10" t="s">
        <v>3</v>
      </c>
    </row>
    <row r="34" spans="1:12" ht="20.100000000000001" customHeight="1">
      <c r="B34" s="400"/>
      <c r="C34" s="409"/>
      <c r="D34" s="140"/>
      <c r="E34" s="405"/>
      <c r="F34" s="407"/>
      <c r="G34" s="165" t="s">
        <v>251</v>
      </c>
      <c r="H34" s="19" t="s">
        <v>252</v>
      </c>
      <c r="I34" s="20"/>
      <c r="J34" s="10" t="s">
        <v>3</v>
      </c>
      <c r="K34" s="10" t="s">
        <v>3</v>
      </c>
      <c r="L34" s="10" t="s">
        <v>3</v>
      </c>
    </row>
    <row r="35" spans="1:12" ht="20.100000000000001" customHeight="1">
      <c r="B35" s="400"/>
      <c r="C35" s="409"/>
      <c r="D35" s="140"/>
      <c r="E35" s="405"/>
      <c r="F35" s="407"/>
      <c r="G35" s="165" t="s">
        <v>841</v>
      </c>
      <c r="H35" s="19" t="s">
        <v>842</v>
      </c>
      <c r="I35" s="20"/>
      <c r="J35" s="10" t="s">
        <v>3</v>
      </c>
      <c r="K35" s="10" t="s">
        <v>3</v>
      </c>
      <c r="L35" s="10" t="s">
        <v>3</v>
      </c>
    </row>
    <row r="36" spans="1:12" ht="20.100000000000001" customHeight="1">
      <c r="B36" s="400"/>
      <c r="C36" s="409"/>
      <c r="D36" s="140"/>
      <c r="E36" s="405"/>
      <c r="F36" s="407"/>
      <c r="G36" s="167" t="s">
        <v>253</v>
      </c>
      <c r="H36" s="19" t="s">
        <v>254</v>
      </c>
      <c r="I36" s="20"/>
      <c r="J36" s="10" t="s">
        <v>3</v>
      </c>
      <c r="K36" s="10" t="s">
        <v>3</v>
      </c>
      <c r="L36" s="10" t="s">
        <v>3</v>
      </c>
    </row>
    <row r="37" spans="1:12" ht="20.100000000000001" customHeight="1">
      <c r="B37" s="400"/>
      <c r="C37" s="409"/>
      <c r="D37" s="140"/>
      <c r="E37" s="405"/>
      <c r="F37" s="406" t="s">
        <v>255</v>
      </c>
      <c r="G37" s="165" t="s">
        <v>256</v>
      </c>
      <c r="H37" s="143" t="s">
        <v>257</v>
      </c>
      <c r="I37" s="20"/>
      <c r="J37" s="10" t="s">
        <v>3</v>
      </c>
      <c r="K37" s="10" t="s">
        <v>3</v>
      </c>
      <c r="L37" s="10" t="s">
        <v>3</v>
      </c>
    </row>
    <row r="38" spans="1:12" ht="20.100000000000001" customHeight="1">
      <c r="B38" s="400"/>
      <c r="C38" s="409"/>
      <c r="D38" s="140"/>
      <c r="E38" s="405"/>
      <c r="F38" s="407"/>
      <c r="G38" s="165" t="s">
        <v>287</v>
      </c>
      <c r="H38" s="143" t="s">
        <v>258</v>
      </c>
      <c r="I38" s="20"/>
      <c r="J38" s="10" t="s">
        <v>3</v>
      </c>
      <c r="K38" s="10" t="s">
        <v>3</v>
      </c>
      <c r="L38" s="10" t="s">
        <v>3</v>
      </c>
    </row>
    <row r="39" spans="1:12" ht="20.100000000000001" customHeight="1">
      <c r="B39" s="400"/>
      <c r="C39" s="409"/>
      <c r="D39" s="140"/>
      <c r="E39" s="405"/>
      <c r="F39" s="407"/>
      <c r="G39" s="165" t="s">
        <v>341</v>
      </c>
      <c r="H39" s="143" t="s">
        <v>259</v>
      </c>
      <c r="I39" s="20"/>
      <c r="J39" s="10" t="s">
        <v>3</v>
      </c>
      <c r="K39" s="10" t="s">
        <v>3</v>
      </c>
      <c r="L39" s="10" t="s">
        <v>3</v>
      </c>
    </row>
    <row r="40" spans="1:12" ht="20.100000000000001" customHeight="1">
      <c r="B40" s="401"/>
      <c r="C40" s="410"/>
      <c r="D40" s="140"/>
      <c r="E40" s="405"/>
      <c r="F40" s="407"/>
      <c r="G40" s="165" t="s">
        <v>288</v>
      </c>
      <c r="H40" s="143" t="s">
        <v>260</v>
      </c>
      <c r="I40" s="20"/>
      <c r="J40" s="10" t="s">
        <v>3</v>
      </c>
      <c r="K40" s="10" t="s">
        <v>3</v>
      </c>
      <c r="L40" s="10" t="s">
        <v>3</v>
      </c>
    </row>
    <row r="41" spans="1:12" ht="20.100000000000001" customHeight="1">
      <c r="A41" s="144"/>
      <c r="B41" s="145"/>
      <c r="C41" s="144"/>
      <c r="D41" s="144"/>
      <c r="E41" s="144"/>
      <c r="F41" s="144"/>
      <c r="G41" s="171" t="s">
        <v>76</v>
      </c>
      <c r="J41" s="46"/>
      <c r="K41" s="46"/>
      <c r="L41" s="46"/>
    </row>
    <row r="42" spans="1:12" ht="20.100000000000001" customHeight="1">
      <c r="B42" s="388" t="s">
        <v>475</v>
      </c>
      <c r="C42" s="408" t="s">
        <v>70</v>
      </c>
      <c r="D42" s="146"/>
      <c r="E42" s="408" t="s">
        <v>77</v>
      </c>
      <c r="F42" s="380" t="s">
        <v>262</v>
      </c>
      <c r="G42" s="168" t="s">
        <v>73</v>
      </c>
      <c r="H42" s="19" t="s">
        <v>263</v>
      </c>
      <c r="I42" s="20"/>
      <c r="J42" s="10" t="s">
        <v>3</v>
      </c>
      <c r="K42" s="10" t="s">
        <v>3</v>
      </c>
      <c r="L42" s="10" t="s">
        <v>3</v>
      </c>
    </row>
    <row r="43" spans="1:12" ht="20.100000000000001" customHeight="1">
      <c r="B43" s="389"/>
      <c r="C43" s="409"/>
      <c r="D43" s="146"/>
      <c r="E43" s="410"/>
      <c r="F43" s="412"/>
      <c r="G43" s="169" t="s">
        <v>289</v>
      </c>
      <c r="H43" s="19" t="s">
        <v>264</v>
      </c>
      <c r="I43" s="20"/>
      <c r="J43" s="147" t="s">
        <v>3</v>
      </c>
      <c r="K43" s="147" t="s">
        <v>3</v>
      </c>
      <c r="L43" s="147" t="s">
        <v>3</v>
      </c>
    </row>
    <row r="44" spans="1:12" ht="20.100000000000001" customHeight="1">
      <c r="B44" s="389"/>
      <c r="C44" s="409"/>
      <c r="D44" s="17"/>
      <c r="E44" s="14"/>
      <c r="F44" s="14"/>
      <c r="G44" s="171" t="s">
        <v>76</v>
      </c>
      <c r="H44" s="14"/>
      <c r="I44" s="23"/>
      <c r="J44" s="24"/>
      <c r="K44" s="25"/>
      <c r="L44" s="25"/>
    </row>
    <row r="45" spans="1:12" ht="20.100000000000001" customHeight="1">
      <c r="B45" s="389"/>
      <c r="C45" s="409"/>
      <c r="E45" s="408" t="s">
        <v>82</v>
      </c>
      <c r="F45" s="380" t="s">
        <v>265</v>
      </c>
      <c r="G45" s="168" t="s">
        <v>73</v>
      </c>
      <c r="H45" s="148" t="s">
        <v>266</v>
      </c>
      <c r="J45" s="10" t="s">
        <v>3</v>
      </c>
      <c r="K45" s="10" t="s">
        <v>3</v>
      </c>
      <c r="L45" s="10" t="s">
        <v>3</v>
      </c>
    </row>
    <row r="46" spans="1:12" ht="20.100000000000001" customHeight="1">
      <c r="B46" s="389"/>
      <c r="C46" s="409"/>
      <c r="E46" s="410"/>
      <c r="F46" s="412"/>
      <c r="G46" s="166" t="s">
        <v>245</v>
      </c>
      <c r="H46" s="27" t="s">
        <v>267</v>
      </c>
      <c r="J46" s="10" t="s">
        <v>3</v>
      </c>
      <c r="K46" s="10" t="s">
        <v>3</v>
      </c>
      <c r="L46" s="10" t="s">
        <v>3</v>
      </c>
    </row>
    <row r="47" spans="1:12" ht="20.100000000000001" customHeight="1">
      <c r="B47" s="389"/>
      <c r="C47" s="409"/>
      <c r="E47" s="14"/>
      <c r="F47" s="14"/>
      <c r="G47" s="171" t="s">
        <v>76</v>
      </c>
      <c r="H47" s="14"/>
      <c r="J47" s="46"/>
      <c r="K47" s="46"/>
      <c r="L47" s="46"/>
    </row>
    <row r="48" spans="1:12" ht="20.100000000000001" customHeight="1">
      <c r="B48" s="389"/>
      <c r="C48" s="409"/>
      <c r="E48" s="408" t="s">
        <v>86</v>
      </c>
      <c r="F48" s="380" t="s">
        <v>268</v>
      </c>
      <c r="G48" s="168" t="s">
        <v>73</v>
      </c>
      <c r="H48" s="27" t="s">
        <v>269</v>
      </c>
      <c r="J48" s="10" t="s">
        <v>3</v>
      </c>
      <c r="K48" s="10" t="s">
        <v>3</v>
      </c>
      <c r="L48" s="10" t="s">
        <v>3</v>
      </c>
    </row>
    <row r="49" spans="1:13" ht="20.100000000000001" customHeight="1">
      <c r="B49" s="389"/>
      <c r="C49" s="409"/>
      <c r="E49" s="410"/>
      <c r="F49" s="412"/>
      <c r="G49" s="169" t="s">
        <v>342</v>
      </c>
      <c r="H49" s="28" t="s">
        <v>270</v>
      </c>
      <c r="J49" s="10" t="s">
        <v>3</v>
      </c>
      <c r="K49" s="10" t="s">
        <v>3</v>
      </c>
      <c r="L49" s="10" t="s">
        <v>3</v>
      </c>
    </row>
    <row r="50" spans="1:13" ht="20.100000000000001" customHeight="1">
      <c r="B50" s="389"/>
      <c r="C50" s="409"/>
      <c r="E50" s="14"/>
      <c r="F50" s="14"/>
      <c r="G50" s="171" t="s">
        <v>76</v>
      </c>
      <c r="H50" s="14"/>
      <c r="J50" s="46"/>
      <c r="K50" s="46"/>
      <c r="L50" s="46"/>
    </row>
    <row r="51" spans="1:13" ht="20.100000000000001" customHeight="1">
      <c r="B51" s="389"/>
      <c r="C51" s="409"/>
      <c r="E51" s="405" t="s">
        <v>223</v>
      </c>
      <c r="F51" s="407" t="s">
        <v>228</v>
      </c>
      <c r="G51" s="168" t="s">
        <v>73</v>
      </c>
      <c r="H51" s="27" t="s">
        <v>271</v>
      </c>
      <c r="J51" s="10" t="s">
        <v>3</v>
      </c>
      <c r="K51" s="10" t="s">
        <v>3</v>
      </c>
      <c r="L51" s="10" t="s">
        <v>3</v>
      </c>
    </row>
    <row r="52" spans="1:13" ht="31.5">
      <c r="B52" s="389"/>
      <c r="C52" s="409"/>
      <c r="E52" s="405"/>
      <c r="F52" s="407"/>
      <c r="G52" s="170" t="s">
        <v>476</v>
      </c>
      <c r="H52" s="149" t="s">
        <v>272</v>
      </c>
      <c r="J52" s="10" t="s">
        <v>4</v>
      </c>
      <c r="K52" s="10" t="s">
        <v>4</v>
      </c>
      <c r="L52" s="10" t="s">
        <v>4</v>
      </c>
    </row>
    <row r="53" spans="1:13" ht="17.25">
      <c r="B53" s="390"/>
      <c r="C53" s="410"/>
      <c r="E53" s="405"/>
      <c r="F53" s="407"/>
      <c r="G53" s="170" t="s">
        <v>477</v>
      </c>
      <c r="H53" s="27" t="s">
        <v>273</v>
      </c>
      <c r="J53" s="10" t="s">
        <v>4</v>
      </c>
      <c r="K53" s="10" t="s">
        <v>4</v>
      </c>
      <c r="L53" s="10" t="s">
        <v>4</v>
      </c>
    </row>
    <row r="54" spans="1:13">
      <c r="B54" s="29"/>
      <c r="C54" s="17"/>
      <c r="E54" s="31" t="s">
        <v>478</v>
      </c>
      <c r="F54" s="1"/>
      <c r="G54" s="31"/>
      <c r="H54" s="31"/>
      <c r="J54" s="120" t="s">
        <v>148</v>
      </c>
      <c r="K54" s="121"/>
      <c r="L54" s="121"/>
    </row>
    <row r="55" spans="1:13">
      <c r="B55" s="29"/>
      <c r="C55" s="17"/>
      <c r="E55" s="31" t="s">
        <v>479</v>
      </c>
      <c r="F55" s="1"/>
      <c r="G55" s="31"/>
      <c r="H55" s="31"/>
      <c r="J55" s="120" t="s">
        <v>480</v>
      </c>
      <c r="K55" s="121"/>
      <c r="L55" s="121"/>
    </row>
    <row r="56" spans="1:13">
      <c r="B56" s="29"/>
      <c r="C56" s="17"/>
      <c r="E56" s="31" t="s">
        <v>481</v>
      </c>
      <c r="F56" s="1"/>
      <c r="G56" s="31"/>
      <c r="H56" s="31"/>
      <c r="J56" s="120"/>
      <c r="K56" s="121"/>
      <c r="L56" s="121"/>
    </row>
    <row r="57" spans="1:13" ht="20.100000000000001" customHeight="1" thickBot="1">
      <c r="A57" s="6"/>
      <c r="B57" s="6"/>
      <c r="C57" s="6"/>
      <c r="D57" s="6"/>
      <c r="E57" s="6"/>
      <c r="F57" s="6"/>
      <c r="G57" s="6"/>
      <c r="H57" s="6"/>
      <c r="I57" s="6"/>
      <c r="J57" s="6"/>
      <c r="K57" s="6"/>
      <c r="L57" s="6"/>
      <c r="M57" s="6"/>
    </row>
    <row r="58" spans="1:13" ht="20.100000000000001" customHeight="1" thickTop="1"/>
    <row r="59" spans="1:13" ht="20.100000000000001" customHeight="1"/>
    <row r="60" spans="1:13" ht="20.100000000000001" customHeight="1"/>
    <row r="61" spans="1:13" ht="20.100000000000001" customHeight="1"/>
    <row r="62" spans="1:13" ht="20.100000000000001" customHeight="1"/>
    <row r="63" spans="1:13" ht="20.100000000000001" customHeight="1"/>
    <row r="64" spans="1: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9">
    <mergeCell ref="A1:G1"/>
    <mergeCell ref="B11:F14"/>
    <mergeCell ref="G11:G14"/>
    <mergeCell ref="H11:H14"/>
    <mergeCell ref="J11:L11"/>
    <mergeCell ref="J12:L12"/>
    <mergeCell ref="B16:B17"/>
    <mergeCell ref="C16:F17"/>
    <mergeCell ref="B19:B21"/>
    <mergeCell ref="C19:F21"/>
    <mergeCell ref="B23:B26"/>
    <mergeCell ref="C23:F26"/>
    <mergeCell ref="B28:B30"/>
    <mergeCell ref="C28:F30"/>
    <mergeCell ref="B32:B40"/>
    <mergeCell ref="C32:C40"/>
    <mergeCell ref="E32:E40"/>
    <mergeCell ref="F32:F36"/>
    <mergeCell ref="F37:F40"/>
    <mergeCell ref="B42:B53"/>
    <mergeCell ref="C42:C53"/>
    <mergeCell ref="E42:E43"/>
    <mergeCell ref="F42:F43"/>
    <mergeCell ref="E45:E46"/>
    <mergeCell ref="F45:F46"/>
    <mergeCell ref="E48:E49"/>
    <mergeCell ref="F48:F49"/>
    <mergeCell ref="E51:E53"/>
    <mergeCell ref="F51:F53"/>
  </mergeCells>
  <phoneticPr fontId="1"/>
  <hyperlinks>
    <hyperlink ref="A1:G1" location="_モジュラタイプ共通吸気形レギュレータ" display="製品対象リストへ戻る" xr:uid="{00000000-0004-0000-0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28:G30 G4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Q74"/>
  <sheetViews>
    <sheetView showGridLines="0" zoomScaleNormal="100" zoomScaleSheetLayoutView="100" workbookViewId="0">
      <pane ySplit="14" topLeftCell="A15" activePane="bottomLeft" state="frozen"/>
      <selection sqref="A1:G1"/>
      <selection pane="bottomLeft"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5" width="8.875" style="2" customWidth="1"/>
    <col min="16" max="16" width="3.125" style="2" customWidth="1"/>
    <col min="17" max="243" width="9" style="2"/>
    <col min="244" max="244" width="1.625" style="2" customWidth="1"/>
    <col min="245" max="246" width="6.625" style="2" customWidth="1"/>
    <col min="247" max="247" width="1.625" style="2" customWidth="1"/>
    <col min="248" max="248" width="4.625" style="2" customWidth="1"/>
    <col min="249" max="249" width="14.125" style="2" bestFit="1" customWidth="1"/>
    <col min="250" max="250" width="9.125" style="2" customWidth="1"/>
    <col min="251" max="251" width="52.75" style="2" bestFit="1" customWidth="1"/>
    <col min="252" max="252" width="1.625" style="2" customWidth="1"/>
    <col min="253" max="257" width="5.625" style="2" customWidth="1"/>
    <col min="258" max="258" width="3.5" style="2" customWidth="1"/>
    <col min="259" max="259" width="9" style="2"/>
    <col min="260" max="260" width="6" style="2" bestFit="1" customWidth="1"/>
    <col min="261" max="261" width="6.125" style="2" customWidth="1"/>
    <col min="262" max="262" width="3.625" style="2" customWidth="1"/>
    <col min="263" max="263" width="6.125" style="2" customWidth="1"/>
    <col min="264" max="264" width="1.625" style="2" customWidth="1"/>
    <col min="265" max="265" width="6.125" style="2" customWidth="1"/>
    <col min="266" max="266" width="1.625" style="2" customWidth="1"/>
    <col min="267" max="267" width="6.125" style="2" customWidth="1"/>
    <col min="268" max="268" width="3.625" style="2" customWidth="1"/>
    <col min="269" max="269" width="6.125" style="2" customWidth="1"/>
    <col min="270" max="270" width="5.625" style="2" bestFit="1" customWidth="1"/>
    <col min="271" max="499" width="9" style="2"/>
    <col min="500" max="500" width="1.625" style="2" customWidth="1"/>
    <col min="501" max="502" width="6.625" style="2" customWidth="1"/>
    <col min="503" max="503" width="1.625" style="2" customWidth="1"/>
    <col min="504" max="504" width="4.625" style="2" customWidth="1"/>
    <col min="505" max="505" width="14.125" style="2" bestFit="1" customWidth="1"/>
    <col min="506" max="506" width="9.125" style="2" customWidth="1"/>
    <col min="507" max="507" width="52.75" style="2" bestFit="1" customWidth="1"/>
    <col min="508" max="508" width="1.625" style="2" customWidth="1"/>
    <col min="509" max="513" width="5.625" style="2" customWidth="1"/>
    <col min="514" max="514" width="3.5" style="2" customWidth="1"/>
    <col min="515" max="515" width="9" style="2"/>
    <col min="516" max="516" width="6" style="2" bestFit="1" customWidth="1"/>
    <col min="517" max="517" width="6.125" style="2" customWidth="1"/>
    <col min="518" max="518" width="3.625" style="2" customWidth="1"/>
    <col min="519" max="519" width="6.125" style="2" customWidth="1"/>
    <col min="520" max="520" width="1.625" style="2" customWidth="1"/>
    <col min="521" max="521" width="6.125" style="2" customWidth="1"/>
    <col min="522" max="522" width="1.625" style="2" customWidth="1"/>
    <col min="523" max="523" width="6.125" style="2" customWidth="1"/>
    <col min="524" max="524" width="3.625" style="2" customWidth="1"/>
    <col min="525" max="525" width="6.125" style="2" customWidth="1"/>
    <col min="526" max="526" width="5.625" style="2" bestFit="1" customWidth="1"/>
    <col min="527" max="755" width="9" style="2"/>
    <col min="756" max="756" width="1.625" style="2" customWidth="1"/>
    <col min="757" max="758" width="6.625" style="2" customWidth="1"/>
    <col min="759" max="759" width="1.625" style="2" customWidth="1"/>
    <col min="760" max="760" width="4.625" style="2" customWidth="1"/>
    <col min="761" max="761" width="14.125" style="2" bestFit="1" customWidth="1"/>
    <col min="762" max="762" width="9.125" style="2" customWidth="1"/>
    <col min="763" max="763" width="52.75" style="2" bestFit="1" customWidth="1"/>
    <col min="764" max="764" width="1.625" style="2" customWidth="1"/>
    <col min="765" max="769" width="5.625" style="2" customWidth="1"/>
    <col min="770" max="770" width="3.5" style="2" customWidth="1"/>
    <col min="771" max="771" width="9" style="2"/>
    <col min="772" max="772" width="6" style="2" bestFit="1" customWidth="1"/>
    <col min="773" max="773" width="6.125" style="2" customWidth="1"/>
    <col min="774" max="774" width="3.625" style="2" customWidth="1"/>
    <col min="775" max="775" width="6.125" style="2" customWidth="1"/>
    <col min="776" max="776" width="1.625" style="2" customWidth="1"/>
    <col min="777" max="777" width="6.125" style="2" customWidth="1"/>
    <col min="778" max="778" width="1.625" style="2" customWidth="1"/>
    <col min="779" max="779" width="6.125" style="2" customWidth="1"/>
    <col min="780" max="780" width="3.625" style="2" customWidth="1"/>
    <col min="781" max="781" width="6.125" style="2" customWidth="1"/>
    <col min="782" max="782" width="5.625" style="2" bestFit="1" customWidth="1"/>
    <col min="783" max="1011" width="9" style="2"/>
    <col min="1012" max="1012" width="1.625" style="2" customWidth="1"/>
    <col min="1013" max="1014" width="6.625" style="2" customWidth="1"/>
    <col min="1015" max="1015" width="1.625" style="2" customWidth="1"/>
    <col min="1016" max="1016" width="4.625" style="2" customWidth="1"/>
    <col min="1017" max="1017" width="14.125" style="2" bestFit="1" customWidth="1"/>
    <col min="1018" max="1018" width="9.125" style="2" customWidth="1"/>
    <col min="1019" max="1019" width="52.75" style="2" bestFit="1" customWidth="1"/>
    <col min="1020" max="1020" width="1.625" style="2" customWidth="1"/>
    <col min="1021" max="1025" width="5.625" style="2" customWidth="1"/>
    <col min="1026" max="1026" width="3.5" style="2" customWidth="1"/>
    <col min="1027" max="1027" width="9" style="2"/>
    <col min="1028" max="1028" width="6" style="2" bestFit="1" customWidth="1"/>
    <col min="1029" max="1029" width="6.125" style="2" customWidth="1"/>
    <col min="1030" max="1030" width="3.625" style="2" customWidth="1"/>
    <col min="1031" max="1031" width="6.125" style="2" customWidth="1"/>
    <col min="1032" max="1032" width="1.625" style="2" customWidth="1"/>
    <col min="1033" max="1033" width="6.125" style="2" customWidth="1"/>
    <col min="1034" max="1034" width="1.625" style="2" customWidth="1"/>
    <col min="1035" max="1035" width="6.125" style="2" customWidth="1"/>
    <col min="1036" max="1036" width="3.625" style="2" customWidth="1"/>
    <col min="1037" max="1037" width="6.125" style="2" customWidth="1"/>
    <col min="1038" max="1038" width="5.625" style="2" bestFit="1" customWidth="1"/>
    <col min="1039" max="1267" width="9" style="2"/>
    <col min="1268" max="1268" width="1.625" style="2" customWidth="1"/>
    <col min="1269" max="1270" width="6.625" style="2" customWidth="1"/>
    <col min="1271" max="1271" width="1.625" style="2" customWidth="1"/>
    <col min="1272" max="1272" width="4.625" style="2" customWidth="1"/>
    <col min="1273" max="1273" width="14.125" style="2" bestFit="1" customWidth="1"/>
    <col min="1274" max="1274" width="9.125" style="2" customWidth="1"/>
    <col min="1275" max="1275" width="52.75" style="2" bestFit="1" customWidth="1"/>
    <col min="1276" max="1276" width="1.625" style="2" customWidth="1"/>
    <col min="1277" max="1281" width="5.625" style="2" customWidth="1"/>
    <col min="1282" max="1282" width="3.5" style="2" customWidth="1"/>
    <col min="1283" max="1283" width="9" style="2"/>
    <col min="1284" max="1284" width="6" style="2" bestFit="1" customWidth="1"/>
    <col min="1285" max="1285" width="6.125" style="2" customWidth="1"/>
    <col min="1286" max="1286" width="3.625" style="2" customWidth="1"/>
    <col min="1287" max="1287" width="6.125" style="2" customWidth="1"/>
    <col min="1288" max="1288" width="1.625" style="2" customWidth="1"/>
    <col min="1289" max="1289" width="6.125" style="2" customWidth="1"/>
    <col min="1290" max="1290" width="1.625" style="2" customWidth="1"/>
    <col min="1291" max="1291" width="6.125" style="2" customWidth="1"/>
    <col min="1292" max="1292" width="3.625" style="2" customWidth="1"/>
    <col min="1293" max="1293" width="6.125" style="2" customWidth="1"/>
    <col min="1294" max="1294" width="5.625" style="2" bestFit="1" customWidth="1"/>
    <col min="1295" max="1523" width="9" style="2"/>
    <col min="1524" max="1524" width="1.625" style="2" customWidth="1"/>
    <col min="1525" max="1526" width="6.625" style="2" customWidth="1"/>
    <col min="1527" max="1527" width="1.625" style="2" customWidth="1"/>
    <col min="1528" max="1528" width="4.625" style="2" customWidth="1"/>
    <col min="1529" max="1529" width="14.125" style="2" bestFit="1" customWidth="1"/>
    <col min="1530" max="1530" width="9.125" style="2" customWidth="1"/>
    <col min="1531" max="1531" width="52.75" style="2" bestFit="1" customWidth="1"/>
    <col min="1532" max="1532" width="1.625" style="2" customWidth="1"/>
    <col min="1533" max="1537" width="5.625" style="2" customWidth="1"/>
    <col min="1538" max="1538" width="3.5" style="2" customWidth="1"/>
    <col min="1539" max="1539" width="9" style="2"/>
    <col min="1540" max="1540" width="6" style="2" bestFit="1" customWidth="1"/>
    <col min="1541" max="1541" width="6.125" style="2" customWidth="1"/>
    <col min="1542" max="1542" width="3.625" style="2" customWidth="1"/>
    <col min="1543" max="1543" width="6.125" style="2" customWidth="1"/>
    <col min="1544" max="1544" width="1.625" style="2" customWidth="1"/>
    <col min="1545" max="1545" width="6.125" style="2" customWidth="1"/>
    <col min="1546" max="1546" width="1.625" style="2" customWidth="1"/>
    <col min="1547" max="1547" width="6.125" style="2" customWidth="1"/>
    <col min="1548" max="1548" width="3.625" style="2" customWidth="1"/>
    <col min="1549" max="1549" width="6.125" style="2" customWidth="1"/>
    <col min="1550" max="1550" width="5.625" style="2" bestFit="1" customWidth="1"/>
    <col min="1551" max="1779" width="9" style="2"/>
    <col min="1780" max="1780" width="1.625" style="2" customWidth="1"/>
    <col min="1781" max="1782" width="6.625" style="2" customWidth="1"/>
    <col min="1783" max="1783" width="1.625" style="2" customWidth="1"/>
    <col min="1784" max="1784" width="4.625" style="2" customWidth="1"/>
    <col min="1785" max="1785" width="14.125" style="2" bestFit="1" customWidth="1"/>
    <col min="1786" max="1786" width="9.125" style="2" customWidth="1"/>
    <col min="1787" max="1787" width="52.75" style="2" bestFit="1" customWidth="1"/>
    <col min="1788" max="1788" width="1.625" style="2" customWidth="1"/>
    <col min="1789" max="1793" width="5.625" style="2" customWidth="1"/>
    <col min="1794" max="1794" width="3.5" style="2" customWidth="1"/>
    <col min="1795" max="1795" width="9" style="2"/>
    <col min="1796" max="1796" width="6" style="2" bestFit="1" customWidth="1"/>
    <col min="1797" max="1797" width="6.125" style="2" customWidth="1"/>
    <col min="1798" max="1798" width="3.625" style="2" customWidth="1"/>
    <col min="1799" max="1799" width="6.125" style="2" customWidth="1"/>
    <col min="1800" max="1800" width="1.625" style="2" customWidth="1"/>
    <col min="1801" max="1801" width="6.125" style="2" customWidth="1"/>
    <col min="1802" max="1802" width="1.625" style="2" customWidth="1"/>
    <col min="1803" max="1803" width="6.125" style="2" customWidth="1"/>
    <col min="1804" max="1804" width="3.625" style="2" customWidth="1"/>
    <col min="1805" max="1805" width="6.125" style="2" customWidth="1"/>
    <col min="1806" max="1806" width="5.625" style="2" bestFit="1" customWidth="1"/>
    <col min="1807" max="2035" width="9" style="2"/>
    <col min="2036" max="2036" width="1.625" style="2" customWidth="1"/>
    <col min="2037" max="2038" width="6.625" style="2" customWidth="1"/>
    <col min="2039" max="2039" width="1.625" style="2" customWidth="1"/>
    <col min="2040" max="2040" width="4.625" style="2" customWidth="1"/>
    <col min="2041" max="2041" width="14.125" style="2" bestFit="1" customWidth="1"/>
    <col min="2042" max="2042" width="9.125" style="2" customWidth="1"/>
    <col min="2043" max="2043" width="52.75" style="2" bestFit="1" customWidth="1"/>
    <col min="2044" max="2044" width="1.625" style="2" customWidth="1"/>
    <col min="2045" max="2049" width="5.625" style="2" customWidth="1"/>
    <col min="2050" max="2050" width="3.5" style="2" customWidth="1"/>
    <col min="2051" max="2051" width="9" style="2"/>
    <col min="2052" max="2052" width="6" style="2" bestFit="1" customWidth="1"/>
    <col min="2053" max="2053" width="6.125" style="2" customWidth="1"/>
    <col min="2054" max="2054" width="3.625" style="2" customWidth="1"/>
    <col min="2055" max="2055" width="6.125" style="2" customWidth="1"/>
    <col min="2056" max="2056" width="1.625" style="2" customWidth="1"/>
    <col min="2057" max="2057" width="6.125" style="2" customWidth="1"/>
    <col min="2058" max="2058" width="1.625" style="2" customWidth="1"/>
    <col min="2059" max="2059" width="6.125" style="2" customWidth="1"/>
    <col min="2060" max="2060" width="3.625" style="2" customWidth="1"/>
    <col min="2061" max="2061" width="6.125" style="2" customWidth="1"/>
    <col min="2062" max="2062" width="5.625" style="2" bestFit="1" customWidth="1"/>
    <col min="2063" max="2291" width="9" style="2"/>
    <col min="2292" max="2292" width="1.625" style="2" customWidth="1"/>
    <col min="2293" max="2294" width="6.625" style="2" customWidth="1"/>
    <col min="2295" max="2295" width="1.625" style="2" customWidth="1"/>
    <col min="2296" max="2296" width="4.625" style="2" customWidth="1"/>
    <col min="2297" max="2297" width="14.125" style="2" bestFit="1" customWidth="1"/>
    <col min="2298" max="2298" width="9.125" style="2" customWidth="1"/>
    <col min="2299" max="2299" width="52.75" style="2" bestFit="1" customWidth="1"/>
    <col min="2300" max="2300" width="1.625" style="2" customWidth="1"/>
    <col min="2301" max="2305" width="5.625" style="2" customWidth="1"/>
    <col min="2306" max="2306" width="3.5" style="2" customWidth="1"/>
    <col min="2307" max="2307" width="9" style="2"/>
    <col min="2308" max="2308" width="6" style="2" bestFit="1" customWidth="1"/>
    <col min="2309" max="2309" width="6.125" style="2" customWidth="1"/>
    <col min="2310" max="2310" width="3.625" style="2" customWidth="1"/>
    <col min="2311" max="2311" width="6.125" style="2" customWidth="1"/>
    <col min="2312" max="2312" width="1.625" style="2" customWidth="1"/>
    <col min="2313" max="2313" width="6.125" style="2" customWidth="1"/>
    <col min="2314" max="2314" width="1.625" style="2" customWidth="1"/>
    <col min="2315" max="2315" width="6.125" style="2" customWidth="1"/>
    <col min="2316" max="2316" width="3.625" style="2" customWidth="1"/>
    <col min="2317" max="2317" width="6.125" style="2" customWidth="1"/>
    <col min="2318" max="2318" width="5.625" style="2" bestFit="1" customWidth="1"/>
    <col min="2319" max="2547" width="9" style="2"/>
    <col min="2548" max="2548" width="1.625" style="2" customWidth="1"/>
    <col min="2549" max="2550" width="6.625" style="2" customWidth="1"/>
    <col min="2551" max="2551" width="1.625" style="2" customWidth="1"/>
    <col min="2552" max="2552" width="4.625" style="2" customWidth="1"/>
    <col min="2553" max="2553" width="14.125" style="2" bestFit="1" customWidth="1"/>
    <col min="2554" max="2554" width="9.125" style="2" customWidth="1"/>
    <col min="2555" max="2555" width="52.75" style="2" bestFit="1" customWidth="1"/>
    <col min="2556" max="2556" width="1.625" style="2" customWidth="1"/>
    <col min="2557" max="2561" width="5.625" style="2" customWidth="1"/>
    <col min="2562" max="2562" width="3.5" style="2" customWidth="1"/>
    <col min="2563" max="2563" width="9" style="2"/>
    <col min="2564" max="2564" width="6" style="2" bestFit="1" customWidth="1"/>
    <col min="2565" max="2565" width="6.125" style="2" customWidth="1"/>
    <col min="2566" max="2566" width="3.625" style="2" customWidth="1"/>
    <col min="2567" max="2567" width="6.125" style="2" customWidth="1"/>
    <col min="2568" max="2568" width="1.625" style="2" customWidth="1"/>
    <col min="2569" max="2569" width="6.125" style="2" customWidth="1"/>
    <col min="2570" max="2570" width="1.625" style="2" customWidth="1"/>
    <col min="2571" max="2571" width="6.125" style="2" customWidth="1"/>
    <col min="2572" max="2572" width="3.625" style="2" customWidth="1"/>
    <col min="2573" max="2573" width="6.125" style="2" customWidth="1"/>
    <col min="2574" max="2574" width="5.625" style="2" bestFit="1" customWidth="1"/>
    <col min="2575" max="2803" width="9" style="2"/>
    <col min="2804" max="2804" width="1.625" style="2" customWidth="1"/>
    <col min="2805" max="2806" width="6.625" style="2" customWidth="1"/>
    <col min="2807" max="2807" width="1.625" style="2" customWidth="1"/>
    <col min="2808" max="2808" width="4.625" style="2" customWidth="1"/>
    <col min="2809" max="2809" width="14.125" style="2" bestFit="1" customWidth="1"/>
    <col min="2810" max="2810" width="9.125" style="2" customWidth="1"/>
    <col min="2811" max="2811" width="52.75" style="2" bestFit="1" customWidth="1"/>
    <col min="2812" max="2812" width="1.625" style="2" customWidth="1"/>
    <col min="2813" max="2817" width="5.625" style="2" customWidth="1"/>
    <col min="2818" max="2818" width="3.5" style="2" customWidth="1"/>
    <col min="2819" max="2819" width="9" style="2"/>
    <col min="2820" max="2820" width="6" style="2" bestFit="1" customWidth="1"/>
    <col min="2821" max="2821" width="6.125" style="2" customWidth="1"/>
    <col min="2822" max="2822" width="3.625" style="2" customWidth="1"/>
    <col min="2823" max="2823" width="6.125" style="2" customWidth="1"/>
    <col min="2824" max="2824" width="1.625" style="2" customWidth="1"/>
    <col min="2825" max="2825" width="6.125" style="2" customWidth="1"/>
    <col min="2826" max="2826" width="1.625" style="2" customWidth="1"/>
    <col min="2827" max="2827" width="6.125" style="2" customWidth="1"/>
    <col min="2828" max="2828" width="3.625" style="2" customWidth="1"/>
    <col min="2829" max="2829" width="6.125" style="2" customWidth="1"/>
    <col min="2830" max="2830" width="5.625" style="2" bestFit="1" customWidth="1"/>
    <col min="2831" max="3059" width="9" style="2"/>
    <col min="3060" max="3060" width="1.625" style="2" customWidth="1"/>
    <col min="3061" max="3062" width="6.625" style="2" customWidth="1"/>
    <col min="3063" max="3063" width="1.625" style="2" customWidth="1"/>
    <col min="3064" max="3064" width="4.625" style="2" customWidth="1"/>
    <col min="3065" max="3065" width="14.125" style="2" bestFit="1" customWidth="1"/>
    <col min="3066" max="3066" width="9.125" style="2" customWidth="1"/>
    <col min="3067" max="3067" width="52.75" style="2" bestFit="1" customWidth="1"/>
    <col min="3068" max="3068" width="1.625" style="2" customWidth="1"/>
    <col min="3069" max="3073" width="5.625" style="2" customWidth="1"/>
    <col min="3074" max="3074" width="3.5" style="2" customWidth="1"/>
    <col min="3075" max="3075" width="9" style="2"/>
    <col min="3076" max="3076" width="6" style="2" bestFit="1" customWidth="1"/>
    <col min="3077" max="3077" width="6.125" style="2" customWidth="1"/>
    <col min="3078" max="3078" width="3.625" style="2" customWidth="1"/>
    <col min="3079" max="3079" width="6.125" style="2" customWidth="1"/>
    <col min="3080" max="3080" width="1.625" style="2" customWidth="1"/>
    <col min="3081" max="3081" width="6.125" style="2" customWidth="1"/>
    <col min="3082" max="3082" width="1.625" style="2" customWidth="1"/>
    <col min="3083" max="3083" width="6.125" style="2" customWidth="1"/>
    <col min="3084" max="3084" width="3.625" style="2" customWidth="1"/>
    <col min="3085" max="3085" width="6.125" style="2" customWidth="1"/>
    <col min="3086" max="3086" width="5.625" style="2" bestFit="1" customWidth="1"/>
    <col min="3087" max="3315" width="9" style="2"/>
    <col min="3316" max="3316" width="1.625" style="2" customWidth="1"/>
    <col min="3317" max="3318" width="6.625" style="2" customWidth="1"/>
    <col min="3319" max="3319" width="1.625" style="2" customWidth="1"/>
    <col min="3320" max="3320" width="4.625" style="2" customWidth="1"/>
    <col min="3321" max="3321" width="14.125" style="2" bestFit="1" customWidth="1"/>
    <col min="3322" max="3322" width="9.125" style="2" customWidth="1"/>
    <col min="3323" max="3323" width="52.75" style="2" bestFit="1" customWidth="1"/>
    <col min="3324" max="3324" width="1.625" style="2" customWidth="1"/>
    <col min="3325" max="3329" width="5.625" style="2" customWidth="1"/>
    <col min="3330" max="3330" width="3.5" style="2" customWidth="1"/>
    <col min="3331" max="3331" width="9" style="2"/>
    <col min="3332" max="3332" width="6" style="2" bestFit="1" customWidth="1"/>
    <col min="3333" max="3333" width="6.125" style="2" customWidth="1"/>
    <col min="3334" max="3334" width="3.625" style="2" customWidth="1"/>
    <col min="3335" max="3335" width="6.125" style="2" customWidth="1"/>
    <col min="3336" max="3336" width="1.625" style="2" customWidth="1"/>
    <col min="3337" max="3337" width="6.125" style="2" customWidth="1"/>
    <col min="3338" max="3338" width="1.625" style="2" customWidth="1"/>
    <col min="3339" max="3339" width="6.125" style="2" customWidth="1"/>
    <col min="3340" max="3340" width="3.625" style="2" customWidth="1"/>
    <col min="3341" max="3341" width="6.125" style="2" customWidth="1"/>
    <col min="3342" max="3342" width="5.625" style="2" bestFit="1" customWidth="1"/>
    <col min="3343" max="3571" width="9" style="2"/>
    <col min="3572" max="3572" width="1.625" style="2" customWidth="1"/>
    <col min="3573" max="3574" width="6.625" style="2" customWidth="1"/>
    <col min="3575" max="3575" width="1.625" style="2" customWidth="1"/>
    <col min="3576" max="3576" width="4.625" style="2" customWidth="1"/>
    <col min="3577" max="3577" width="14.125" style="2" bestFit="1" customWidth="1"/>
    <col min="3578" max="3578" width="9.125" style="2" customWidth="1"/>
    <col min="3579" max="3579" width="52.75" style="2" bestFit="1" customWidth="1"/>
    <col min="3580" max="3580" width="1.625" style="2" customWidth="1"/>
    <col min="3581" max="3585" width="5.625" style="2" customWidth="1"/>
    <col min="3586" max="3586" width="3.5" style="2" customWidth="1"/>
    <col min="3587" max="3587" width="9" style="2"/>
    <col min="3588" max="3588" width="6" style="2" bestFit="1" customWidth="1"/>
    <col min="3589" max="3589" width="6.125" style="2" customWidth="1"/>
    <col min="3590" max="3590" width="3.625" style="2" customWidth="1"/>
    <col min="3591" max="3591" width="6.125" style="2" customWidth="1"/>
    <col min="3592" max="3592" width="1.625" style="2" customWidth="1"/>
    <col min="3593" max="3593" width="6.125" style="2" customWidth="1"/>
    <col min="3594" max="3594" width="1.625" style="2" customWidth="1"/>
    <col min="3595" max="3595" width="6.125" style="2" customWidth="1"/>
    <col min="3596" max="3596" width="3.625" style="2" customWidth="1"/>
    <col min="3597" max="3597" width="6.125" style="2" customWidth="1"/>
    <col min="3598" max="3598" width="5.625" style="2" bestFit="1" customWidth="1"/>
    <col min="3599" max="3827" width="9" style="2"/>
    <col min="3828" max="3828" width="1.625" style="2" customWidth="1"/>
    <col min="3829" max="3830" width="6.625" style="2" customWidth="1"/>
    <col min="3831" max="3831" width="1.625" style="2" customWidth="1"/>
    <col min="3832" max="3832" width="4.625" style="2" customWidth="1"/>
    <col min="3833" max="3833" width="14.125" style="2" bestFit="1" customWidth="1"/>
    <col min="3834" max="3834" width="9.125" style="2" customWidth="1"/>
    <col min="3835" max="3835" width="52.75" style="2" bestFit="1" customWidth="1"/>
    <col min="3836" max="3836" width="1.625" style="2" customWidth="1"/>
    <col min="3837" max="3841" width="5.625" style="2" customWidth="1"/>
    <col min="3842" max="3842" width="3.5" style="2" customWidth="1"/>
    <col min="3843" max="3843" width="9" style="2"/>
    <col min="3844" max="3844" width="6" style="2" bestFit="1" customWidth="1"/>
    <col min="3845" max="3845" width="6.125" style="2" customWidth="1"/>
    <col min="3846" max="3846" width="3.625" style="2" customWidth="1"/>
    <col min="3847" max="3847" width="6.125" style="2" customWidth="1"/>
    <col min="3848" max="3848" width="1.625" style="2" customWidth="1"/>
    <col min="3849" max="3849" width="6.125" style="2" customWidth="1"/>
    <col min="3850" max="3850" width="1.625" style="2" customWidth="1"/>
    <col min="3851" max="3851" width="6.125" style="2" customWidth="1"/>
    <col min="3852" max="3852" width="3.625" style="2" customWidth="1"/>
    <col min="3853" max="3853" width="6.125" style="2" customWidth="1"/>
    <col min="3854" max="3854" width="5.625" style="2" bestFit="1" customWidth="1"/>
    <col min="3855" max="4083" width="9" style="2"/>
    <col min="4084" max="4084" width="1.625" style="2" customWidth="1"/>
    <col min="4085" max="4086" width="6.625" style="2" customWidth="1"/>
    <col min="4087" max="4087" width="1.625" style="2" customWidth="1"/>
    <col min="4088" max="4088" width="4.625" style="2" customWidth="1"/>
    <col min="4089" max="4089" width="14.125" style="2" bestFit="1" customWidth="1"/>
    <col min="4090" max="4090" width="9.125" style="2" customWidth="1"/>
    <col min="4091" max="4091" width="52.75" style="2" bestFit="1" customWidth="1"/>
    <col min="4092" max="4092" width="1.625" style="2" customWidth="1"/>
    <col min="4093" max="4097" width="5.625" style="2" customWidth="1"/>
    <col min="4098" max="4098" width="3.5" style="2" customWidth="1"/>
    <col min="4099" max="4099" width="9" style="2"/>
    <col min="4100" max="4100" width="6" style="2" bestFit="1" customWidth="1"/>
    <col min="4101" max="4101" width="6.125" style="2" customWidth="1"/>
    <col min="4102" max="4102" width="3.625" style="2" customWidth="1"/>
    <col min="4103" max="4103" width="6.125" style="2" customWidth="1"/>
    <col min="4104" max="4104" width="1.625" style="2" customWidth="1"/>
    <col min="4105" max="4105" width="6.125" style="2" customWidth="1"/>
    <col min="4106" max="4106" width="1.625" style="2" customWidth="1"/>
    <col min="4107" max="4107" width="6.125" style="2" customWidth="1"/>
    <col min="4108" max="4108" width="3.625" style="2" customWidth="1"/>
    <col min="4109" max="4109" width="6.125" style="2" customWidth="1"/>
    <col min="4110" max="4110" width="5.625" style="2" bestFit="1" customWidth="1"/>
    <col min="4111" max="4339" width="9" style="2"/>
    <col min="4340" max="4340" width="1.625" style="2" customWidth="1"/>
    <col min="4341" max="4342" width="6.625" style="2" customWidth="1"/>
    <col min="4343" max="4343" width="1.625" style="2" customWidth="1"/>
    <col min="4344" max="4344" width="4.625" style="2" customWidth="1"/>
    <col min="4345" max="4345" width="14.125" style="2" bestFit="1" customWidth="1"/>
    <col min="4346" max="4346" width="9.125" style="2" customWidth="1"/>
    <col min="4347" max="4347" width="52.75" style="2" bestFit="1" customWidth="1"/>
    <col min="4348" max="4348" width="1.625" style="2" customWidth="1"/>
    <col min="4349" max="4353" width="5.625" style="2" customWidth="1"/>
    <col min="4354" max="4354" width="3.5" style="2" customWidth="1"/>
    <col min="4355" max="4355" width="9" style="2"/>
    <col min="4356" max="4356" width="6" style="2" bestFit="1" customWidth="1"/>
    <col min="4357" max="4357" width="6.125" style="2" customWidth="1"/>
    <col min="4358" max="4358" width="3.625" style="2" customWidth="1"/>
    <col min="4359" max="4359" width="6.125" style="2" customWidth="1"/>
    <col min="4360" max="4360" width="1.625" style="2" customWidth="1"/>
    <col min="4361" max="4361" width="6.125" style="2" customWidth="1"/>
    <col min="4362" max="4362" width="1.625" style="2" customWidth="1"/>
    <col min="4363" max="4363" width="6.125" style="2" customWidth="1"/>
    <col min="4364" max="4364" width="3.625" style="2" customWidth="1"/>
    <col min="4365" max="4365" width="6.125" style="2" customWidth="1"/>
    <col min="4366" max="4366" width="5.625" style="2" bestFit="1" customWidth="1"/>
    <col min="4367" max="4595" width="9" style="2"/>
    <col min="4596" max="4596" width="1.625" style="2" customWidth="1"/>
    <col min="4597" max="4598" width="6.625" style="2" customWidth="1"/>
    <col min="4599" max="4599" width="1.625" style="2" customWidth="1"/>
    <col min="4600" max="4600" width="4.625" style="2" customWidth="1"/>
    <col min="4601" max="4601" width="14.125" style="2" bestFit="1" customWidth="1"/>
    <col min="4602" max="4602" width="9.125" style="2" customWidth="1"/>
    <col min="4603" max="4603" width="52.75" style="2" bestFit="1" customWidth="1"/>
    <col min="4604" max="4604" width="1.625" style="2" customWidth="1"/>
    <col min="4605" max="4609" width="5.625" style="2" customWidth="1"/>
    <col min="4610" max="4610" width="3.5" style="2" customWidth="1"/>
    <col min="4611" max="4611" width="9" style="2"/>
    <col min="4612" max="4612" width="6" style="2" bestFit="1" customWidth="1"/>
    <col min="4613" max="4613" width="6.125" style="2" customWidth="1"/>
    <col min="4614" max="4614" width="3.625" style="2" customWidth="1"/>
    <col min="4615" max="4615" width="6.125" style="2" customWidth="1"/>
    <col min="4616" max="4616" width="1.625" style="2" customWidth="1"/>
    <col min="4617" max="4617" width="6.125" style="2" customWidth="1"/>
    <col min="4618" max="4618" width="1.625" style="2" customWidth="1"/>
    <col min="4619" max="4619" width="6.125" style="2" customWidth="1"/>
    <col min="4620" max="4620" width="3.625" style="2" customWidth="1"/>
    <col min="4621" max="4621" width="6.125" style="2" customWidth="1"/>
    <col min="4622" max="4622" width="5.625" style="2" bestFit="1" customWidth="1"/>
    <col min="4623" max="4851" width="9" style="2"/>
    <col min="4852" max="4852" width="1.625" style="2" customWidth="1"/>
    <col min="4853" max="4854" width="6.625" style="2" customWidth="1"/>
    <col min="4855" max="4855" width="1.625" style="2" customWidth="1"/>
    <col min="4856" max="4856" width="4.625" style="2" customWidth="1"/>
    <col min="4857" max="4857" width="14.125" style="2" bestFit="1" customWidth="1"/>
    <col min="4858" max="4858" width="9.125" style="2" customWidth="1"/>
    <col min="4859" max="4859" width="52.75" style="2" bestFit="1" customWidth="1"/>
    <col min="4860" max="4860" width="1.625" style="2" customWidth="1"/>
    <col min="4861" max="4865" width="5.625" style="2" customWidth="1"/>
    <col min="4866" max="4866" width="3.5" style="2" customWidth="1"/>
    <col min="4867" max="4867" width="9" style="2"/>
    <col min="4868" max="4868" width="6" style="2" bestFit="1" customWidth="1"/>
    <col min="4869" max="4869" width="6.125" style="2" customWidth="1"/>
    <col min="4870" max="4870" width="3.625" style="2" customWidth="1"/>
    <col min="4871" max="4871" width="6.125" style="2" customWidth="1"/>
    <col min="4872" max="4872" width="1.625" style="2" customWidth="1"/>
    <col min="4873" max="4873" width="6.125" style="2" customWidth="1"/>
    <col min="4874" max="4874" width="1.625" style="2" customWidth="1"/>
    <col min="4875" max="4875" width="6.125" style="2" customWidth="1"/>
    <col min="4876" max="4876" width="3.625" style="2" customWidth="1"/>
    <col min="4877" max="4877" width="6.125" style="2" customWidth="1"/>
    <col min="4878" max="4878" width="5.625" style="2" bestFit="1" customWidth="1"/>
    <col min="4879" max="5107" width="9" style="2"/>
    <col min="5108" max="5108" width="1.625" style="2" customWidth="1"/>
    <col min="5109" max="5110" width="6.625" style="2" customWidth="1"/>
    <col min="5111" max="5111" width="1.625" style="2" customWidth="1"/>
    <col min="5112" max="5112" width="4.625" style="2" customWidth="1"/>
    <col min="5113" max="5113" width="14.125" style="2" bestFit="1" customWidth="1"/>
    <col min="5114" max="5114" width="9.125" style="2" customWidth="1"/>
    <col min="5115" max="5115" width="52.75" style="2" bestFit="1" customWidth="1"/>
    <col min="5116" max="5116" width="1.625" style="2" customWidth="1"/>
    <col min="5117" max="5121" width="5.625" style="2" customWidth="1"/>
    <col min="5122" max="5122" width="3.5" style="2" customWidth="1"/>
    <col min="5123" max="5123" width="9" style="2"/>
    <col min="5124" max="5124" width="6" style="2" bestFit="1" customWidth="1"/>
    <col min="5125" max="5125" width="6.125" style="2" customWidth="1"/>
    <col min="5126" max="5126" width="3.625" style="2" customWidth="1"/>
    <col min="5127" max="5127" width="6.125" style="2" customWidth="1"/>
    <col min="5128" max="5128" width="1.625" style="2" customWidth="1"/>
    <col min="5129" max="5129" width="6.125" style="2" customWidth="1"/>
    <col min="5130" max="5130" width="1.625" style="2" customWidth="1"/>
    <col min="5131" max="5131" width="6.125" style="2" customWidth="1"/>
    <col min="5132" max="5132" width="3.625" style="2" customWidth="1"/>
    <col min="5133" max="5133" width="6.125" style="2" customWidth="1"/>
    <col min="5134" max="5134" width="5.625" style="2" bestFit="1" customWidth="1"/>
    <col min="5135" max="5363" width="9" style="2"/>
    <col min="5364" max="5364" width="1.625" style="2" customWidth="1"/>
    <col min="5365" max="5366" width="6.625" style="2" customWidth="1"/>
    <col min="5367" max="5367" width="1.625" style="2" customWidth="1"/>
    <col min="5368" max="5368" width="4.625" style="2" customWidth="1"/>
    <col min="5369" max="5369" width="14.125" style="2" bestFit="1" customWidth="1"/>
    <col min="5370" max="5370" width="9.125" style="2" customWidth="1"/>
    <col min="5371" max="5371" width="52.75" style="2" bestFit="1" customWidth="1"/>
    <col min="5372" max="5372" width="1.625" style="2" customWidth="1"/>
    <col min="5373" max="5377" width="5.625" style="2" customWidth="1"/>
    <col min="5378" max="5378" width="3.5" style="2" customWidth="1"/>
    <col min="5379" max="5379" width="9" style="2"/>
    <col min="5380" max="5380" width="6" style="2" bestFit="1" customWidth="1"/>
    <col min="5381" max="5381" width="6.125" style="2" customWidth="1"/>
    <col min="5382" max="5382" width="3.625" style="2" customWidth="1"/>
    <col min="5383" max="5383" width="6.125" style="2" customWidth="1"/>
    <col min="5384" max="5384" width="1.625" style="2" customWidth="1"/>
    <col min="5385" max="5385" width="6.125" style="2" customWidth="1"/>
    <col min="5386" max="5386" width="1.625" style="2" customWidth="1"/>
    <col min="5387" max="5387" width="6.125" style="2" customWidth="1"/>
    <col min="5388" max="5388" width="3.625" style="2" customWidth="1"/>
    <col min="5389" max="5389" width="6.125" style="2" customWidth="1"/>
    <col min="5390" max="5390" width="5.625" style="2" bestFit="1" customWidth="1"/>
    <col min="5391" max="5619" width="9" style="2"/>
    <col min="5620" max="5620" width="1.625" style="2" customWidth="1"/>
    <col min="5621" max="5622" width="6.625" style="2" customWidth="1"/>
    <col min="5623" max="5623" width="1.625" style="2" customWidth="1"/>
    <col min="5624" max="5624" width="4.625" style="2" customWidth="1"/>
    <col min="5625" max="5625" width="14.125" style="2" bestFit="1" customWidth="1"/>
    <col min="5626" max="5626" width="9.125" style="2" customWidth="1"/>
    <col min="5627" max="5627" width="52.75" style="2" bestFit="1" customWidth="1"/>
    <col min="5628" max="5628" width="1.625" style="2" customWidth="1"/>
    <col min="5629" max="5633" width="5.625" style="2" customWidth="1"/>
    <col min="5634" max="5634" width="3.5" style="2" customWidth="1"/>
    <col min="5635" max="5635" width="9" style="2"/>
    <col min="5636" max="5636" width="6" style="2" bestFit="1" customWidth="1"/>
    <col min="5637" max="5637" width="6.125" style="2" customWidth="1"/>
    <col min="5638" max="5638" width="3.625" style="2" customWidth="1"/>
    <col min="5639" max="5639" width="6.125" style="2" customWidth="1"/>
    <col min="5640" max="5640" width="1.625" style="2" customWidth="1"/>
    <col min="5641" max="5641" width="6.125" style="2" customWidth="1"/>
    <col min="5642" max="5642" width="1.625" style="2" customWidth="1"/>
    <col min="5643" max="5643" width="6.125" style="2" customWidth="1"/>
    <col min="5644" max="5644" width="3.625" style="2" customWidth="1"/>
    <col min="5645" max="5645" width="6.125" style="2" customWidth="1"/>
    <col min="5646" max="5646" width="5.625" style="2" bestFit="1" customWidth="1"/>
    <col min="5647" max="5875" width="9" style="2"/>
    <col min="5876" max="5876" width="1.625" style="2" customWidth="1"/>
    <col min="5877" max="5878" width="6.625" style="2" customWidth="1"/>
    <col min="5879" max="5879" width="1.625" style="2" customWidth="1"/>
    <col min="5880" max="5880" width="4.625" style="2" customWidth="1"/>
    <col min="5881" max="5881" width="14.125" style="2" bestFit="1" customWidth="1"/>
    <col min="5882" max="5882" width="9.125" style="2" customWidth="1"/>
    <col min="5883" max="5883" width="52.75" style="2" bestFit="1" customWidth="1"/>
    <col min="5884" max="5884" width="1.625" style="2" customWidth="1"/>
    <col min="5885" max="5889" width="5.625" style="2" customWidth="1"/>
    <col min="5890" max="5890" width="3.5" style="2" customWidth="1"/>
    <col min="5891" max="5891" width="9" style="2"/>
    <col min="5892" max="5892" width="6" style="2" bestFit="1" customWidth="1"/>
    <col min="5893" max="5893" width="6.125" style="2" customWidth="1"/>
    <col min="5894" max="5894" width="3.625" style="2" customWidth="1"/>
    <col min="5895" max="5895" width="6.125" style="2" customWidth="1"/>
    <col min="5896" max="5896" width="1.625" style="2" customWidth="1"/>
    <col min="5897" max="5897" width="6.125" style="2" customWidth="1"/>
    <col min="5898" max="5898" width="1.625" style="2" customWidth="1"/>
    <col min="5899" max="5899" width="6.125" style="2" customWidth="1"/>
    <col min="5900" max="5900" width="3.625" style="2" customWidth="1"/>
    <col min="5901" max="5901" width="6.125" style="2" customWidth="1"/>
    <col min="5902" max="5902" width="5.625" style="2" bestFit="1" customWidth="1"/>
    <col min="5903" max="6131" width="9" style="2"/>
    <col min="6132" max="6132" width="1.625" style="2" customWidth="1"/>
    <col min="6133" max="6134" width="6.625" style="2" customWidth="1"/>
    <col min="6135" max="6135" width="1.625" style="2" customWidth="1"/>
    <col min="6136" max="6136" width="4.625" style="2" customWidth="1"/>
    <col min="6137" max="6137" width="14.125" style="2" bestFit="1" customWidth="1"/>
    <col min="6138" max="6138" width="9.125" style="2" customWidth="1"/>
    <col min="6139" max="6139" width="52.75" style="2" bestFit="1" customWidth="1"/>
    <col min="6140" max="6140" width="1.625" style="2" customWidth="1"/>
    <col min="6141" max="6145" width="5.625" style="2" customWidth="1"/>
    <col min="6146" max="6146" width="3.5" style="2" customWidth="1"/>
    <col min="6147" max="6147" width="9" style="2"/>
    <col min="6148" max="6148" width="6" style="2" bestFit="1" customWidth="1"/>
    <col min="6149" max="6149" width="6.125" style="2" customWidth="1"/>
    <col min="6150" max="6150" width="3.625" style="2" customWidth="1"/>
    <col min="6151" max="6151" width="6.125" style="2" customWidth="1"/>
    <col min="6152" max="6152" width="1.625" style="2" customWidth="1"/>
    <col min="6153" max="6153" width="6.125" style="2" customWidth="1"/>
    <col min="6154" max="6154" width="1.625" style="2" customWidth="1"/>
    <col min="6155" max="6155" width="6.125" style="2" customWidth="1"/>
    <col min="6156" max="6156" width="3.625" style="2" customWidth="1"/>
    <col min="6157" max="6157" width="6.125" style="2" customWidth="1"/>
    <col min="6158" max="6158" width="5.625" style="2" bestFit="1" customWidth="1"/>
    <col min="6159" max="6387" width="9" style="2"/>
    <col min="6388" max="6388" width="1.625" style="2" customWidth="1"/>
    <col min="6389" max="6390" width="6.625" style="2" customWidth="1"/>
    <col min="6391" max="6391" width="1.625" style="2" customWidth="1"/>
    <col min="6392" max="6392" width="4.625" style="2" customWidth="1"/>
    <col min="6393" max="6393" width="14.125" style="2" bestFit="1" customWidth="1"/>
    <col min="6394" max="6394" width="9.125" style="2" customWidth="1"/>
    <col min="6395" max="6395" width="52.75" style="2" bestFit="1" customWidth="1"/>
    <col min="6396" max="6396" width="1.625" style="2" customWidth="1"/>
    <col min="6397" max="6401" width="5.625" style="2" customWidth="1"/>
    <col min="6402" max="6402" width="3.5" style="2" customWidth="1"/>
    <col min="6403" max="6403" width="9" style="2"/>
    <col min="6404" max="6404" width="6" style="2" bestFit="1" customWidth="1"/>
    <col min="6405" max="6405" width="6.125" style="2" customWidth="1"/>
    <col min="6406" max="6406" width="3.625" style="2" customWidth="1"/>
    <col min="6407" max="6407" width="6.125" style="2" customWidth="1"/>
    <col min="6408" max="6408" width="1.625" style="2" customWidth="1"/>
    <col min="6409" max="6409" width="6.125" style="2" customWidth="1"/>
    <col min="6410" max="6410" width="1.625" style="2" customWidth="1"/>
    <col min="6411" max="6411" width="6.125" style="2" customWidth="1"/>
    <col min="6412" max="6412" width="3.625" style="2" customWidth="1"/>
    <col min="6413" max="6413" width="6.125" style="2" customWidth="1"/>
    <col min="6414" max="6414" width="5.625" style="2" bestFit="1" customWidth="1"/>
    <col min="6415" max="6643" width="9" style="2"/>
    <col min="6644" max="6644" width="1.625" style="2" customWidth="1"/>
    <col min="6645" max="6646" width="6.625" style="2" customWidth="1"/>
    <col min="6647" max="6647" width="1.625" style="2" customWidth="1"/>
    <col min="6648" max="6648" width="4.625" style="2" customWidth="1"/>
    <col min="6649" max="6649" width="14.125" style="2" bestFit="1" customWidth="1"/>
    <col min="6650" max="6650" width="9.125" style="2" customWidth="1"/>
    <col min="6651" max="6651" width="52.75" style="2" bestFit="1" customWidth="1"/>
    <col min="6652" max="6652" width="1.625" style="2" customWidth="1"/>
    <col min="6653" max="6657" width="5.625" style="2" customWidth="1"/>
    <col min="6658" max="6658" width="3.5" style="2" customWidth="1"/>
    <col min="6659" max="6659" width="9" style="2"/>
    <col min="6660" max="6660" width="6" style="2" bestFit="1" customWidth="1"/>
    <col min="6661" max="6661" width="6.125" style="2" customWidth="1"/>
    <col min="6662" max="6662" width="3.625" style="2" customWidth="1"/>
    <col min="6663" max="6663" width="6.125" style="2" customWidth="1"/>
    <col min="6664" max="6664" width="1.625" style="2" customWidth="1"/>
    <col min="6665" max="6665" width="6.125" style="2" customWidth="1"/>
    <col min="6666" max="6666" width="1.625" style="2" customWidth="1"/>
    <col min="6667" max="6667" width="6.125" style="2" customWidth="1"/>
    <col min="6668" max="6668" width="3.625" style="2" customWidth="1"/>
    <col min="6669" max="6669" width="6.125" style="2" customWidth="1"/>
    <col min="6670" max="6670" width="5.625" style="2" bestFit="1" customWidth="1"/>
    <col min="6671" max="6899" width="9" style="2"/>
    <col min="6900" max="6900" width="1.625" style="2" customWidth="1"/>
    <col min="6901" max="6902" width="6.625" style="2" customWidth="1"/>
    <col min="6903" max="6903" width="1.625" style="2" customWidth="1"/>
    <col min="6904" max="6904" width="4.625" style="2" customWidth="1"/>
    <col min="6905" max="6905" width="14.125" style="2" bestFit="1" customWidth="1"/>
    <col min="6906" max="6906" width="9.125" style="2" customWidth="1"/>
    <col min="6907" max="6907" width="52.75" style="2" bestFit="1" customWidth="1"/>
    <col min="6908" max="6908" width="1.625" style="2" customWidth="1"/>
    <col min="6909" max="6913" width="5.625" style="2" customWidth="1"/>
    <col min="6914" max="6914" width="3.5" style="2" customWidth="1"/>
    <col min="6915" max="6915" width="9" style="2"/>
    <col min="6916" max="6916" width="6" style="2" bestFit="1" customWidth="1"/>
    <col min="6917" max="6917" width="6.125" style="2" customWidth="1"/>
    <col min="6918" max="6918" width="3.625" style="2" customWidth="1"/>
    <col min="6919" max="6919" width="6.125" style="2" customWidth="1"/>
    <col min="6920" max="6920" width="1.625" style="2" customWidth="1"/>
    <col min="6921" max="6921" width="6.125" style="2" customWidth="1"/>
    <col min="6922" max="6922" width="1.625" style="2" customWidth="1"/>
    <col min="6923" max="6923" width="6.125" style="2" customWidth="1"/>
    <col min="6924" max="6924" width="3.625" style="2" customWidth="1"/>
    <col min="6925" max="6925" width="6.125" style="2" customWidth="1"/>
    <col min="6926" max="6926" width="5.625" style="2" bestFit="1" customWidth="1"/>
    <col min="6927" max="7155" width="9" style="2"/>
    <col min="7156" max="7156" width="1.625" style="2" customWidth="1"/>
    <col min="7157" max="7158" width="6.625" style="2" customWidth="1"/>
    <col min="7159" max="7159" width="1.625" style="2" customWidth="1"/>
    <col min="7160" max="7160" width="4.625" style="2" customWidth="1"/>
    <col min="7161" max="7161" width="14.125" style="2" bestFit="1" customWidth="1"/>
    <col min="7162" max="7162" width="9.125" style="2" customWidth="1"/>
    <col min="7163" max="7163" width="52.75" style="2" bestFit="1" customWidth="1"/>
    <col min="7164" max="7164" width="1.625" style="2" customWidth="1"/>
    <col min="7165" max="7169" width="5.625" style="2" customWidth="1"/>
    <col min="7170" max="7170" width="3.5" style="2" customWidth="1"/>
    <col min="7171" max="7171" width="9" style="2"/>
    <col min="7172" max="7172" width="6" style="2" bestFit="1" customWidth="1"/>
    <col min="7173" max="7173" width="6.125" style="2" customWidth="1"/>
    <col min="7174" max="7174" width="3.625" style="2" customWidth="1"/>
    <col min="7175" max="7175" width="6.125" style="2" customWidth="1"/>
    <col min="7176" max="7176" width="1.625" style="2" customWidth="1"/>
    <col min="7177" max="7177" width="6.125" style="2" customWidth="1"/>
    <col min="7178" max="7178" width="1.625" style="2" customWidth="1"/>
    <col min="7179" max="7179" width="6.125" style="2" customWidth="1"/>
    <col min="7180" max="7180" width="3.625" style="2" customWidth="1"/>
    <col min="7181" max="7181" width="6.125" style="2" customWidth="1"/>
    <col min="7182" max="7182" width="5.625" style="2" bestFit="1" customWidth="1"/>
    <col min="7183" max="7411" width="9" style="2"/>
    <col min="7412" max="7412" width="1.625" style="2" customWidth="1"/>
    <col min="7413" max="7414" width="6.625" style="2" customWidth="1"/>
    <col min="7415" max="7415" width="1.625" style="2" customWidth="1"/>
    <col min="7416" max="7416" width="4.625" style="2" customWidth="1"/>
    <col min="7417" max="7417" width="14.125" style="2" bestFit="1" customWidth="1"/>
    <col min="7418" max="7418" width="9.125" style="2" customWidth="1"/>
    <col min="7419" max="7419" width="52.75" style="2" bestFit="1" customWidth="1"/>
    <col min="7420" max="7420" width="1.625" style="2" customWidth="1"/>
    <col min="7421" max="7425" width="5.625" style="2" customWidth="1"/>
    <col min="7426" max="7426" width="3.5" style="2" customWidth="1"/>
    <col min="7427" max="7427" width="9" style="2"/>
    <col min="7428" max="7428" width="6" style="2" bestFit="1" customWidth="1"/>
    <col min="7429" max="7429" width="6.125" style="2" customWidth="1"/>
    <col min="7430" max="7430" width="3.625" style="2" customWidth="1"/>
    <col min="7431" max="7431" width="6.125" style="2" customWidth="1"/>
    <col min="7432" max="7432" width="1.625" style="2" customWidth="1"/>
    <col min="7433" max="7433" width="6.125" style="2" customWidth="1"/>
    <col min="7434" max="7434" width="1.625" style="2" customWidth="1"/>
    <col min="7435" max="7435" width="6.125" style="2" customWidth="1"/>
    <col min="7436" max="7436" width="3.625" style="2" customWidth="1"/>
    <col min="7437" max="7437" width="6.125" style="2" customWidth="1"/>
    <col min="7438" max="7438" width="5.625" style="2" bestFit="1" customWidth="1"/>
    <col min="7439" max="7667" width="9" style="2"/>
    <col min="7668" max="7668" width="1.625" style="2" customWidth="1"/>
    <col min="7669" max="7670" width="6.625" style="2" customWidth="1"/>
    <col min="7671" max="7671" width="1.625" style="2" customWidth="1"/>
    <col min="7672" max="7672" width="4.625" style="2" customWidth="1"/>
    <col min="7673" max="7673" width="14.125" style="2" bestFit="1" customWidth="1"/>
    <col min="7674" max="7674" width="9.125" style="2" customWidth="1"/>
    <col min="7675" max="7675" width="52.75" style="2" bestFit="1" customWidth="1"/>
    <col min="7676" max="7676" width="1.625" style="2" customWidth="1"/>
    <col min="7677" max="7681" width="5.625" style="2" customWidth="1"/>
    <col min="7682" max="7682" width="3.5" style="2" customWidth="1"/>
    <col min="7683" max="7683" width="9" style="2"/>
    <col min="7684" max="7684" width="6" style="2" bestFit="1" customWidth="1"/>
    <col min="7685" max="7685" width="6.125" style="2" customWidth="1"/>
    <col min="7686" max="7686" width="3.625" style="2" customWidth="1"/>
    <col min="7687" max="7687" width="6.125" style="2" customWidth="1"/>
    <col min="7688" max="7688" width="1.625" style="2" customWidth="1"/>
    <col min="7689" max="7689" width="6.125" style="2" customWidth="1"/>
    <col min="7690" max="7690" width="1.625" style="2" customWidth="1"/>
    <col min="7691" max="7691" width="6.125" style="2" customWidth="1"/>
    <col min="7692" max="7692" width="3.625" style="2" customWidth="1"/>
    <col min="7693" max="7693" width="6.125" style="2" customWidth="1"/>
    <col min="7694" max="7694" width="5.625" style="2" bestFit="1" customWidth="1"/>
    <col min="7695" max="7923" width="9" style="2"/>
    <col min="7924" max="7924" width="1.625" style="2" customWidth="1"/>
    <col min="7925" max="7926" width="6.625" style="2" customWidth="1"/>
    <col min="7927" max="7927" width="1.625" style="2" customWidth="1"/>
    <col min="7928" max="7928" width="4.625" style="2" customWidth="1"/>
    <col min="7929" max="7929" width="14.125" style="2" bestFit="1" customWidth="1"/>
    <col min="7930" max="7930" width="9.125" style="2" customWidth="1"/>
    <col min="7931" max="7931" width="52.75" style="2" bestFit="1" customWidth="1"/>
    <col min="7932" max="7932" width="1.625" style="2" customWidth="1"/>
    <col min="7933" max="7937" width="5.625" style="2" customWidth="1"/>
    <col min="7938" max="7938" width="3.5" style="2" customWidth="1"/>
    <col min="7939" max="7939" width="9" style="2"/>
    <col min="7940" max="7940" width="6" style="2" bestFit="1" customWidth="1"/>
    <col min="7941" max="7941" width="6.125" style="2" customWidth="1"/>
    <col min="7942" max="7942" width="3.625" style="2" customWidth="1"/>
    <col min="7943" max="7943" width="6.125" style="2" customWidth="1"/>
    <col min="7944" max="7944" width="1.625" style="2" customWidth="1"/>
    <col min="7945" max="7945" width="6.125" style="2" customWidth="1"/>
    <col min="7946" max="7946" width="1.625" style="2" customWidth="1"/>
    <col min="7947" max="7947" width="6.125" style="2" customWidth="1"/>
    <col min="7948" max="7948" width="3.625" style="2" customWidth="1"/>
    <col min="7949" max="7949" width="6.125" style="2" customWidth="1"/>
    <col min="7950" max="7950" width="5.625" style="2" bestFit="1" customWidth="1"/>
    <col min="7951" max="8179" width="9" style="2"/>
    <col min="8180" max="8180" width="1.625" style="2" customWidth="1"/>
    <col min="8181" max="8182" width="6.625" style="2" customWidth="1"/>
    <col min="8183" max="8183" width="1.625" style="2" customWidth="1"/>
    <col min="8184" max="8184" width="4.625" style="2" customWidth="1"/>
    <col min="8185" max="8185" width="14.125" style="2" bestFit="1" customWidth="1"/>
    <col min="8186" max="8186" width="9.125" style="2" customWidth="1"/>
    <col min="8187" max="8187" width="52.75" style="2" bestFit="1" customWidth="1"/>
    <col min="8188" max="8188" width="1.625" style="2" customWidth="1"/>
    <col min="8189" max="8193" width="5.625" style="2" customWidth="1"/>
    <col min="8194" max="8194" width="3.5" style="2" customWidth="1"/>
    <col min="8195" max="8195" width="9" style="2"/>
    <col min="8196" max="8196" width="6" style="2" bestFit="1" customWidth="1"/>
    <col min="8197" max="8197" width="6.125" style="2" customWidth="1"/>
    <col min="8198" max="8198" width="3.625" style="2" customWidth="1"/>
    <col min="8199" max="8199" width="6.125" style="2" customWidth="1"/>
    <col min="8200" max="8200" width="1.625" style="2" customWidth="1"/>
    <col min="8201" max="8201" width="6.125" style="2" customWidth="1"/>
    <col min="8202" max="8202" width="1.625" style="2" customWidth="1"/>
    <col min="8203" max="8203" width="6.125" style="2" customWidth="1"/>
    <col min="8204" max="8204" width="3.625" style="2" customWidth="1"/>
    <col min="8205" max="8205" width="6.125" style="2" customWidth="1"/>
    <col min="8206" max="8206" width="5.625" style="2" bestFit="1" customWidth="1"/>
    <col min="8207" max="8435" width="9" style="2"/>
    <col min="8436" max="8436" width="1.625" style="2" customWidth="1"/>
    <col min="8437" max="8438" width="6.625" style="2" customWidth="1"/>
    <col min="8439" max="8439" width="1.625" style="2" customWidth="1"/>
    <col min="8440" max="8440" width="4.625" style="2" customWidth="1"/>
    <col min="8441" max="8441" width="14.125" style="2" bestFit="1" customWidth="1"/>
    <col min="8442" max="8442" width="9.125" style="2" customWidth="1"/>
    <col min="8443" max="8443" width="52.75" style="2" bestFit="1" customWidth="1"/>
    <col min="8444" max="8444" width="1.625" style="2" customWidth="1"/>
    <col min="8445" max="8449" width="5.625" style="2" customWidth="1"/>
    <col min="8450" max="8450" width="3.5" style="2" customWidth="1"/>
    <col min="8451" max="8451" width="9" style="2"/>
    <col min="8452" max="8452" width="6" style="2" bestFit="1" customWidth="1"/>
    <col min="8453" max="8453" width="6.125" style="2" customWidth="1"/>
    <col min="8454" max="8454" width="3.625" style="2" customWidth="1"/>
    <col min="8455" max="8455" width="6.125" style="2" customWidth="1"/>
    <col min="8456" max="8456" width="1.625" style="2" customWidth="1"/>
    <col min="8457" max="8457" width="6.125" style="2" customWidth="1"/>
    <col min="8458" max="8458" width="1.625" style="2" customWidth="1"/>
    <col min="8459" max="8459" width="6.125" style="2" customWidth="1"/>
    <col min="8460" max="8460" width="3.625" style="2" customWidth="1"/>
    <col min="8461" max="8461" width="6.125" style="2" customWidth="1"/>
    <col min="8462" max="8462" width="5.625" style="2" bestFit="1" customWidth="1"/>
    <col min="8463" max="8691" width="9" style="2"/>
    <col min="8692" max="8692" width="1.625" style="2" customWidth="1"/>
    <col min="8693" max="8694" width="6.625" style="2" customWidth="1"/>
    <col min="8695" max="8695" width="1.625" style="2" customWidth="1"/>
    <col min="8696" max="8696" width="4.625" style="2" customWidth="1"/>
    <col min="8697" max="8697" width="14.125" style="2" bestFit="1" customWidth="1"/>
    <col min="8698" max="8698" width="9.125" style="2" customWidth="1"/>
    <col min="8699" max="8699" width="52.75" style="2" bestFit="1" customWidth="1"/>
    <col min="8700" max="8700" width="1.625" style="2" customWidth="1"/>
    <col min="8701" max="8705" width="5.625" style="2" customWidth="1"/>
    <col min="8706" max="8706" width="3.5" style="2" customWidth="1"/>
    <col min="8707" max="8707" width="9" style="2"/>
    <col min="8708" max="8708" width="6" style="2" bestFit="1" customWidth="1"/>
    <col min="8709" max="8709" width="6.125" style="2" customWidth="1"/>
    <col min="8710" max="8710" width="3.625" style="2" customWidth="1"/>
    <col min="8711" max="8711" width="6.125" style="2" customWidth="1"/>
    <col min="8712" max="8712" width="1.625" style="2" customWidth="1"/>
    <col min="8713" max="8713" width="6.125" style="2" customWidth="1"/>
    <col min="8714" max="8714" width="1.625" style="2" customWidth="1"/>
    <col min="8715" max="8715" width="6.125" style="2" customWidth="1"/>
    <col min="8716" max="8716" width="3.625" style="2" customWidth="1"/>
    <col min="8717" max="8717" width="6.125" style="2" customWidth="1"/>
    <col min="8718" max="8718" width="5.625" style="2" bestFit="1" customWidth="1"/>
    <col min="8719" max="8947" width="9" style="2"/>
    <col min="8948" max="8948" width="1.625" style="2" customWidth="1"/>
    <col min="8949" max="8950" width="6.625" style="2" customWidth="1"/>
    <col min="8951" max="8951" width="1.625" style="2" customWidth="1"/>
    <col min="8952" max="8952" width="4.625" style="2" customWidth="1"/>
    <col min="8953" max="8953" width="14.125" style="2" bestFit="1" customWidth="1"/>
    <col min="8954" max="8954" width="9.125" style="2" customWidth="1"/>
    <col min="8955" max="8955" width="52.75" style="2" bestFit="1" customWidth="1"/>
    <col min="8956" max="8956" width="1.625" style="2" customWidth="1"/>
    <col min="8957" max="8961" width="5.625" style="2" customWidth="1"/>
    <col min="8962" max="8962" width="3.5" style="2" customWidth="1"/>
    <col min="8963" max="8963" width="9" style="2"/>
    <col min="8964" max="8964" width="6" style="2" bestFit="1" customWidth="1"/>
    <col min="8965" max="8965" width="6.125" style="2" customWidth="1"/>
    <col min="8966" max="8966" width="3.625" style="2" customWidth="1"/>
    <col min="8967" max="8967" width="6.125" style="2" customWidth="1"/>
    <col min="8968" max="8968" width="1.625" style="2" customWidth="1"/>
    <col min="8969" max="8969" width="6.125" style="2" customWidth="1"/>
    <col min="8970" max="8970" width="1.625" style="2" customWidth="1"/>
    <col min="8971" max="8971" width="6.125" style="2" customWidth="1"/>
    <col min="8972" max="8972" width="3.625" style="2" customWidth="1"/>
    <col min="8973" max="8973" width="6.125" style="2" customWidth="1"/>
    <col min="8974" max="8974" width="5.625" style="2" bestFit="1" customWidth="1"/>
    <col min="8975" max="9203" width="9" style="2"/>
    <col min="9204" max="9204" width="1.625" style="2" customWidth="1"/>
    <col min="9205" max="9206" width="6.625" style="2" customWidth="1"/>
    <col min="9207" max="9207" width="1.625" style="2" customWidth="1"/>
    <col min="9208" max="9208" width="4.625" style="2" customWidth="1"/>
    <col min="9209" max="9209" width="14.125" style="2" bestFit="1" customWidth="1"/>
    <col min="9210" max="9210" width="9.125" style="2" customWidth="1"/>
    <col min="9211" max="9211" width="52.75" style="2" bestFit="1" customWidth="1"/>
    <col min="9212" max="9212" width="1.625" style="2" customWidth="1"/>
    <col min="9213" max="9217" width="5.625" style="2" customWidth="1"/>
    <col min="9218" max="9218" width="3.5" style="2" customWidth="1"/>
    <col min="9219" max="9219" width="9" style="2"/>
    <col min="9220" max="9220" width="6" style="2" bestFit="1" customWidth="1"/>
    <col min="9221" max="9221" width="6.125" style="2" customWidth="1"/>
    <col min="9222" max="9222" width="3.625" style="2" customWidth="1"/>
    <col min="9223" max="9223" width="6.125" style="2" customWidth="1"/>
    <col min="9224" max="9224" width="1.625" style="2" customWidth="1"/>
    <col min="9225" max="9225" width="6.125" style="2" customWidth="1"/>
    <col min="9226" max="9226" width="1.625" style="2" customWidth="1"/>
    <col min="9227" max="9227" width="6.125" style="2" customWidth="1"/>
    <col min="9228" max="9228" width="3.625" style="2" customWidth="1"/>
    <col min="9229" max="9229" width="6.125" style="2" customWidth="1"/>
    <col min="9230" max="9230" width="5.625" style="2" bestFit="1" customWidth="1"/>
    <col min="9231" max="9459" width="9" style="2"/>
    <col min="9460" max="9460" width="1.625" style="2" customWidth="1"/>
    <col min="9461" max="9462" width="6.625" style="2" customWidth="1"/>
    <col min="9463" max="9463" width="1.625" style="2" customWidth="1"/>
    <col min="9464" max="9464" width="4.625" style="2" customWidth="1"/>
    <col min="9465" max="9465" width="14.125" style="2" bestFit="1" customWidth="1"/>
    <col min="9466" max="9466" width="9.125" style="2" customWidth="1"/>
    <col min="9467" max="9467" width="52.75" style="2" bestFit="1" customWidth="1"/>
    <col min="9468" max="9468" width="1.625" style="2" customWidth="1"/>
    <col min="9469" max="9473" width="5.625" style="2" customWidth="1"/>
    <col min="9474" max="9474" width="3.5" style="2" customWidth="1"/>
    <col min="9475" max="9475" width="9" style="2"/>
    <col min="9476" max="9476" width="6" style="2" bestFit="1" customWidth="1"/>
    <col min="9477" max="9477" width="6.125" style="2" customWidth="1"/>
    <col min="9478" max="9478" width="3.625" style="2" customWidth="1"/>
    <col min="9479" max="9479" width="6.125" style="2" customWidth="1"/>
    <col min="9480" max="9480" width="1.625" style="2" customWidth="1"/>
    <col min="9481" max="9481" width="6.125" style="2" customWidth="1"/>
    <col min="9482" max="9482" width="1.625" style="2" customWidth="1"/>
    <col min="9483" max="9483" width="6.125" style="2" customWidth="1"/>
    <col min="9484" max="9484" width="3.625" style="2" customWidth="1"/>
    <col min="9485" max="9485" width="6.125" style="2" customWidth="1"/>
    <col min="9486" max="9486" width="5.625" style="2" bestFit="1" customWidth="1"/>
    <col min="9487" max="9715" width="9" style="2"/>
    <col min="9716" max="9716" width="1.625" style="2" customWidth="1"/>
    <col min="9717" max="9718" width="6.625" style="2" customWidth="1"/>
    <col min="9719" max="9719" width="1.625" style="2" customWidth="1"/>
    <col min="9720" max="9720" width="4.625" style="2" customWidth="1"/>
    <col min="9721" max="9721" width="14.125" style="2" bestFit="1" customWidth="1"/>
    <col min="9722" max="9722" width="9.125" style="2" customWidth="1"/>
    <col min="9723" max="9723" width="52.75" style="2" bestFit="1" customWidth="1"/>
    <col min="9724" max="9724" width="1.625" style="2" customWidth="1"/>
    <col min="9725" max="9729" width="5.625" style="2" customWidth="1"/>
    <col min="9730" max="9730" width="3.5" style="2" customWidth="1"/>
    <col min="9731" max="9731" width="9" style="2"/>
    <col min="9732" max="9732" width="6" style="2" bestFit="1" customWidth="1"/>
    <col min="9733" max="9733" width="6.125" style="2" customWidth="1"/>
    <col min="9734" max="9734" width="3.625" style="2" customWidth="1"/>
    <col min="9735" max="9735" width="6.125" style="2" customWidth="1"/>
    <col min="9736" max="9736" width="1.625" style="2" customWidth="1"/>
    <col min="9737" max="9737" width="6.125" style="2" customWidth="1"/>
    <col min="9738" max="9738" width="1.625" style="2" customWidth="1"/>
    <col min="9739" max="9739" width="6.125" style="2" customWidth="1"/>
    <col min="9740" max="9740" width="3.625" style="2" customWidth="1"/>
    <col min="9741" max="9741" width="6.125" style="2" customWidth="1"/>
    <col min="9742" max="9742" width="5.625" style="2" bestFit="1" customWidth="1"/>
    <col min="9743" max="9971" width="9" style="2"/>
    <col min="9972" max="9972" width="1.625" style="2" customWidth="1"/>
    <col min="9973" max="9974" width="6.625" style="2" customWidth="1"/>
    <col min="9975" max="9975" width="1.625" style="2" customWidth="1"/>
    <col min="9976" max="9976" width="4.625" style="2" customWidth="1"/>
    <col min="9977" max="9977" width="14.125" style="2" bestFit="1" customWidth="1"/>
    <col min="9978" max="9978" width="9.125" style="2" customWidth="1"/>
    <col min="9979" max="9979" width="52.75" style="2" bestFit="1" customWidth="1"/>
    <col min="9980" max="9980" width="1.625" style="2" customWidth="1"/>
    <col min="9981" max="9985" width="5.625" style="2" customWidth="1"/>
    <col min="9986" max="9986" width="3.5" style="2" customWidth="1"/>
    <col min="9987" max="9987" width="9" style="2"/>
    <col min="9988" max="9988" width="6" style="2" bestFit="1" customWidth="1"/>
    <col min="9989" max="9989" width="6.125" style="2" customWidth="1"/>
    <col min="9990" max="9990" width="3.625" style="2" customWidth="1"/>
    <col min="9991" max="9991" width="6.125" style="2" customWidth="1"/>
    <col min="9992" max="9992" width="1.625" style="2" customWidth="1"/>
    <col min="9993" max="9993" width="6.125" style="2" customWidth="1"/>
    <col min="9994" max="9994" width="1.625" style="2" customWidth="1"/>
    <col min="9995" max="9995" width="6.125" style="2" customWidth="1"/>
    <col min="9996" max="9996" width="3.625" style="2" customWidth="1"/>
    <col min="9997" max="9997" width="6.125" style="2" customWidth="1"/>
    <col min="9998" max="9998" width="5.625" style="2" bestFit="1" customWidth="1"/>
    <col min="9999" max="10227" width="9" style="2"/>
    <col min="10228" max="10228" width="1.625" style="2" customWidth="1"/>
    <col min="10229" max="10230" width="6.625" style="2" customWidth="1"/>
    <col min="10231" max="10231" width="1.625" style="2" customWidth="1"/>
    <col min="10232" max="10232" width="4.625" style="2" customWidth="1"/>
    <col min="10233" max="10233" width="14.125" style="2" bestFit="1" customWidth="1"/>
    <col min="10234" max="10234" width="9.125" style="2" customWidth="1"/>
    <col min="10235" max="10235" width="52.75" style="2" bestFit="1" customWidth="1"/>
    <col min="10236" max="10236" width="1.625" style="2" customWidth="1"/>
    <col min="10237" max="10241" width="5.625" style="2" customWidth="1"/>
    <col min="10242" max="10242" width="3.5" style="2" customWidth="1"/>
    <col min="10243" max="10243" width="9" style="2"/>
    <col min="10244" max="10244" width="6" style="2" bestFit="1" customWidth="1"/>
    <col min="10245" max="10245" width="6.125" style="2" customWidth="1"/>
    <col min="10246" max="10246" width="3.625" style="2" customWidth="1"/>
    <col min="10247" max="10247" width="6.125" style="2" customWidth="1"/>
    <col min="10248" max="10248" width="1.625" style="2" customWidth="1"/>
    <col min="10249" max="10249" width="6.125" style="2" customWidth="1"/>
    <col min="10250" max="10250" width="1.625" style="2" customWidth="1"/>
    <col min="10251" max="10251" width="6.125" style="2" customWidth="1"/>
    <col min="10252" max="10252" width="3.625" style="2" customWidth="1"/>
    <col min="10253" max="10253" width="6.125" style="2" customWidth="1"/>
    <col min="10254" max="10254" width="5.625" style="2" bestFit="1" customWidth="1"/>
    <col min="10255" max="10483" width="9" style="2"/>
    <col min="10484" max="10484" width="1.625" style="2" customWidth="1"/>
    <col min="10485" max="10486" width="6.625" style="2" customWidth="1"/>
    <col min="10487" max="10487" width="1.625" style="2" customWidth="1"/>
    <col min="10488" max="10488" width="4.625" style="2" customWidth="1"/>
    <col min="10489" max="10489" width="14.125" style="2" bestFit="1" customWidth="1"/>
    <col min="10490" max="10490" width="9.125" style="2" customWidth="1"/>
    <col min="10491" max="10491" width="52.75" style="2" bestFit="1" customWidth="1"/>
    <col min="10492" max="10492" width="1.625" style="2" customWidth="1"/>
    <col min="10493" max="10497" width="5.625" style="2" customWidth="1"/>
    <col min="10498" max="10498" width="3.5" style="2" customWidth="1"/>
    <col min="10499" max="10499" width="9" style="2"/>
    <col min="10500" max="10500" width="6" style="2" bestFit="1" customWidth="1"/>
    <col min="10501" max="10501" width="6.125" style="2" customWidth="1"/>
    <col min="10502" max="10502" width="3.625" style="2" customWidth="1"/>
    <col min="10503" max="10503" width="6.125" style="2" customWidth="1"/>
    <col min="10504" max="10504" width="1.625" style="2" customWidth="1"/>
    <col min="10505" max="10505" width="6.125" style="2" customWidth="1"/>
    <col min="10506" max="10506" width="1.625" style="2" customWidth="1"/>
    <col min="10507" max="10507" width="6.125" style="2" customWidth="1"/>
    <col min="10508" max="10508" width="3.625" style="2" customWidth="1"/>
    <col min="10509" max="10509" width="6.125" style="2" customWidth="1"/>
    <col min="10510" max="10510" width="5.625" style="2" bestFit="1" customWidth="1"/>
    <col min="10511" max="10739" width="9" style="2"/>
    <col min="10740" max="10740" width="1.625" style="2" customWidth="1"/>
    <col min="10741" max="10742" width="6.625" style="2" customWidth="1"/>
    <col min="10743" max="10743" width="1.625" style="2" customWidth="1"/>
    <col min="10744" max="10744" width="4.625" style="2" customWidth="1"/>
    <col min="10745" max="10745" width="14.125" style="2" bestFit="1" customWidth="1"/>
    <col min="10746" max="10746" width="9.125" style="2" customWidth="1"/>
    <col min="10747" max="10747" width="52.75" style="2" bestFit="1" customWidth="1"/>
    <col min="10748" max="10748" width="1.625" style="2" customWidth="1"/>
    <col min="10749" max="10753" width="5.625" style="2" customWidth="1"/>
    <col min="10754" max="10754" width="3.5" style="2" customWidth="1"/>
    <col min="10755" max="10755" width="9" style="2"/>
    <col min="10756" max="10756" width="6" style="2" bestFit="1" customWidth="1"/>
    <col min="10757" max="10757" width="6.125" style="2" customWidth="1"/>
    <col min="10758" max="10758" width="3.625" style="2" customWidth="1"/>
    <col min="10759" max="10759" width="6.125" style="2" customWidth="1"/>
    <col min="10760" max="10760" width="1.625" style="2" customWidth="1"/>
    <col min="10761" max="10761" width="6.125" style="2" customWidth="1"/>
    <col min="10762" max="10762" width="1.625" style="2" customWidth="1"/>
    <col min="10763" max="10763" width="6.125" style="2" customWidth="1"/>
    <col min="10764" max="10764" width="3.625" style="2" customWidth="1"/>
    <col min="10765" max="10765" width="6.125" style="2" customWidth="1"/>
    <col min="10766" max="10766" width="5.625" style="2" bestFit="1" customWidth="1"/>
    <col min="10767" max="10995" width="9" style="2"/>
    <col min="10996" max="10996" width="1.625" style="2" customWidth="1"/>
    <col min="10997" max="10998" width="6.625" style="2" customWidth="1"/>
    <col min="10999" max="10999" width="1.625" style="2" customWidth="1"/>
    <col min="11000" max="11000" width="4.625" style="2" customWidth="1"/>
    <col min="11001" max="11001" width="14.125" style="2" bestFit="1" customWidth="1"/>
    <col min="11002" max="11002" width="9.125" style="2" customWidth="1"/>
    <col min="11003" max="11003" width="52.75" style="2" bestFit="1" customWidth="1"/>
    <col min="11004" max="11004" width="1.625" style="2" customWidth="1"/>
    <col min="11005" max="11009" width="5.625" style="2" customWidth="1"/>
    <col min="11010" max="11010" width="3.5" style="2" customWidth="1"/>
    <col min="11011" max="11011" width="9" style="2"/>
    <col min="11012" max="11012" width="6" style="2" bestFit="1" customWidth="1"/>
    <col min="11013" max="11013" width="6.125" style="2" customWidth="1"/>
    <col min="11014" max="11014" width="3.625" style="2" customWidth="1"/>
    <col min="11015" max="11015" width="6.125" style="2" customWidth="1"/>
    <col min="11016" max="11016" width="1.625" style="2" customWidth="1"/>
    <col min="11017" max="11017" width="6.125" style="2" customWidth="1"/>
    <col min="11018" max="11018" width="1.625" style="2" customWidth="1"/>
    <col min="11019" max="11019" width="6.125" style="2" customWidth="1"/>
    <col min="11020" max="11020" width="3.625" style="2" customWidth="1"/>
    <col min="11021" max="11021" width="6.125" style="2" customWidth="1"/>
    <col min="11022" max="11022" width="5.625" style="2" bestFit="1" customWidth="1"/>
    <col min="11023" max="11251" width="9" style="2"/>
    <col min="11252" max="11252" width="1.625" style="2" customWidth="1"/>
    <col min="11253" max="11254" width="6.625" style="2" customWidth="1"/>
    <col min="11255" max="11255" width="1.625" style="2" customWidth="1"/>
    <col min="11256" max="11256" width="4.625" style="2" customWidth="1"/>
    <col min="11257" max="11257" width="14.125" style="2" bestFit="1" customWidth="1"/>
    <col min="11258" max="11258" width="9.125" style="2" customWidth="1"/>
    <col min="11259" max="11259" width="52.75" style="2" bestFit="1" customWidth="1"/>
    <col min="11260" max="11260" width="1.625" style="2" customWidth="1"/>
    <col min="11261" max="11265" width="5.625" style="2" customWidth="1"/>
    <col min="11266" max="11266" width="3.5" style="2" customWidth="1"/>
    <col min="11267" max="11267" width="9" style="2"/>
    <col min="11268" max="11268" width="6" style="2" bestFit="1" customWidth="1"/>
    <col min="11269" max="11269" width="6.125" style="2" customWidth="1"/>
    <col min="11270" max="11270" width="3.625" style="2" customWidth="1"/>
    <col min="11271" max="11271" width="6.125" style="2" customWidth="1"/>
    <col min="11272" max="11272" width="1.625" style="2" customWidth="1"/>
    <col min="11273" max="11273" width="6.125" style="2" customWidth="1"/>
    <col min="11274" max="11274" width="1.625" style="2" customWidth="1"/>
    <col min="11275" max="11275" width="6.125" style="2" customWidth="1"/>
    <col min="11276" max="11276" width="3.625" style="2" customWidth="1"/>
    <col min="11277" max="11277" width="6.125" style="2" customWidth="1"/>
    <col min="11278" max="11278" width="5.625" style="2" bestFit="1" customWidth="1"/>
    <col min="11279" max="11507" width="9" style="2"/>
    <col min="11508" max="11508" width="1.625" style="2" customWidth="1"/>
    <col min="11509" max="11510" width="6.625" style="2" customWidth="1"/>
    <col min="11511" max="11511" width="1.625" style="2" customWidth="1"/>
    <col min="11512" max="11512" width="4.625" style="2" customWidth="1"/>
    <col min="11513" max="11513" width="14.125" style="2" bestFit="1" customWidth="1"/>
    <col min="11514" max="11514" width="9.125" style="2" customWidth="1"/>
    <col min="11515" max="11515" width="52.75" style="2" bestFit="1" customWidth="1"/>
    <col min="11516" max="11516" width="1.625" style="2" customWidth="1"/>
    <col min="11517" max="11521" width="5.625" style="2" customWidth="1"/>
    <col min="11522" max="11522" width="3.5" style="2" customWidth="1"/>
    <col min="11523" max="11523" width="9" style="2"/>
    <col min="11524" max="11524" width="6" style="2" bestFit="1" customWidth="1"/>
    <col min="11525" max="11525" width="6.125" style="2" customWidth="1"/>
    <col min="11526" max="11526" width="3.625" style="2" customWidth="1"/>
    <col min="11527" max="11527" width="6.125" style="2" customWidth="1"/>
    <col min="11528" max="11528" width="1.625" style="2" customWidth="1"/>
    <col min="11529" max="11529" width="6.125" style="2" customWidth="1"/>
    <col min="11530" max="11530" width="1.625" style="2" customWidth="1"/>
    <col min="11531" max="11531" width="6.125" style="2" customWidth="1"/>
    <col min="11532" max="11532" width="3.625" style="2" customWidth="1"/>
    <col min="11533" max="11533" width="6.125" style="2" customWidth="1"/>
    <col min="11534" max="11534" width="5.625" style="2" bestFit="1" customWidth="1"/>
    <col min="11535" max="11763" width="9" style="2"/>
    <col min="11764" max="11764" width="1.625" style="2" customWidth="1"/>
    <col min="11765" max="11766" width="6.625" style="2" customWidth="1"/>
    <col min="11767" max="11767" width="1.625" style="2" customWidth="1"/>
    <col min="11768" max="11768" width="4.625" style="2" customWidth="1"/>
    <col min="11769" max="11769" width="14.125" style="2" bestFit="1" customWidth="1"/>
    <col min="11770" max="11770" width="9.125" style="2" customWidth="1"/>
    <col min="11771" max="11771" width="52.75" style="2" bestFit="1" customWidth="1"/>
    <col min="11772" max="11772" width="1.625" style="2" customWidth="1"/>
    <col min="11773" max="11777" width="5.625" style="2" customWidth="1"/>
    <col min="11778" max="11778" width="3.5" style="2" customWidth="1"/>
    <col min="11779" max="11779" width="9" style="2"/>
    <col min="11780" max="11780" width="6" style="2" bestFit="1" customWidth="1"/>
    <col min="11781" max="11781" width="6.125" style="2" customWidth="1"/>
    <col min="11782" max="11782" width="3.625" style="2" customWidth="1"/>
    <col min="11783" max="11783" width="6.125" style="2" customWidth="1"/>
    <col min="11784" max="11784" width="1.625" style="2" customWidth="1"/>
    <col min="11785" max="11785" width="6.125" style="2" customWidth="1"/>
    <col min="11786" max="11786" width="1.625" style="2" customWidth="1"/>
    <col min="11787" max="11787" width="6.125" style="2" customWidth="1"/>
    <col min="11788" max="11788" width="3.625" style="2" customWidth="1"/>
    <col min="11789" max="11789" width="6.125" style="2" customWidth="1"/>
    <col min="11790" max="11790" width="5.625" style="2" bestFit="1" customWidth="1"/>
    <col min="11791" max="12019" width="9" style="2"/>
    <col min="12020" max="12020" width="1.625" style="2" customWidth="1"/>
    <col min="12021" max="12022" width="6.625" style="2" customWidth="1"/>
    <col min="12023" max="12023" width="1.625" style="2" customWidth="1"/>
    <col min="12024" max="12024" width="4.625" style="2" customWidth="1"/>
    <col min="12025" max="12025" width="14.125" style="2" bestFit="1" customWidth="1"/>
    <col min="12026" max="12026" width="9.125" style="2" customWidth="1"/>
    <col min="12027" max="12027" width="52.75" style="2" bestFit="1" customWidth="1"/>
    <col min="12028" max="12028" width="1.625" style="2" customWidth="1"/>
    <col min="12029" max="12033" width="5.625" style="2" customWidth="1"/>
    <col min="12034" max="12034" width="3.5" style="2" customWidth="1"/>
    <col min="12035" max="12035" width="9" style="2"/>
    <col min="12036" max="12036" width="6" style="2" bestFit="1" customWidth="1"/>
    <col min="12037" max="12037" width="6.125" style="2" customWidth="1"/>
    <col min="12038" max="12038" width="3.625" style="2" customWidth="1"/>
    <col min="12039" max="12039" width="6.125" style="2" customWidth="1"/>
    <col min="12040" max="12040" width="1.625" style="2" customWidth="1"/>
    <col min="12041" max="12041" width="6.125" style="2" customWidth="1"/>
    <col min="12042" max="12042" width="1.625" style="2" customWidth="1"/>
    <col min="12043" max="12043" width="6.125" style="2" customWidth="1"/>
    <col min="12044" max="12044" width="3.625" style="2" customWidth="1"/>
    <col min="12045" max="12045" width="6.125" style="2" customWidth="1"/>
    <col min="12046" max="12046" width="5.625" style="2" bestFit="1" customWidth="1"/>
    <col min="12047" max="12275" width="9" style="2"/>
    <col min="12276" max="12276" width="1.625" style="2" customWidth="1"/>
    <col min="12277" max="12278" width="6.625" style="2" customWidth="1"/>
    <col min="12279" max="12279" width="1.625" style="2" customWidth="1"/>
    <col min="12280" max="12280" width="4.625" style="2" customWidth="1"/>
    <col min="12281" max="12281" width="14.125" style="2" bestFit="1" customWidth="1"/>
    <col min="12282" max="12282" width="9.125" style="2" customWidth="1"/>
    <col min="12283" max="12283" width="52.75" style="2" bestFit="1" customWidth="1"/>
    <col min="12284" max="12284" width="1.625" style="2" customWidth="1"/>
    <col min="12285" max="12289" width="5.625" style="2" customWidth="1"/>
    <col min="12290" max="12290" width="3.5" style="2" customWidth="1"/>
    <col min="12291" max="12291" width="9" style="2"/>
    <col min="12292" max="12292" width="6" style="2" bestFit="1" customWidth="1"/>
    <col min="12293" max="12293" width="6.125" style="2" customWidth="1"/>
    <col min="12294" max="12294" width="3.625" style="2" customWidth="1"/>
    <col min="12295" max="12295" width="6.125" style="2" customWidth="1"/>
    <col min="12296" max="12296" width="1.625" style="2" customWidth="1"/>
    <col min="12297" max="12297" width="6.125" style="2" customWidth="1"/>
    <col min="12298" max="12298" width="1.625" style="2" customWidth="1"/>
    <col min="12299" max="12299" width="6.125" style="2" customWidth="1"/>
    <col min="12300" max="12300" width="3.625" style="2" customWidth="1"/>
    <col min="12301" max="12301" width="6.125" style="2" customWidth="1"/>
    <col min="12302" max="12302" width="5.625" style="2" bestFit="1" customWidth="1"/>
    <col min="12303" max="12531" width="9" style="2"/>
    <col min="12532" max="12532" width="1.625" style="2" customWidth="1"/>
    <col min="12533" max="12534" width="6.625" style="2" customWidth="1"/>
    <col min="12535" max="12535" width="1.625" style="2" customWidth="1"/>
    <col min="12536" max="12536" width="4.625" style="2" customWidth="1"/>
    <col min="12537" max="12537" width="14.125" style="2" bestFit="1" customWidth="1"/>
    <col min="12538" max="12538" width="9.125" style="2" customWidth="1"/>
    <col min="12539" max="12539" width="52.75" style="2" bestFit="1" customWidth="1"/>
    <col min="12540" max="12540" width="1.625" style="2" customWidth="1"/>
    <col min="12541" max="12545" width="5.625" style="2" customWidth="1"/>
    <col min="12546" max="12546" width="3.5" style="2" customWidth="1"/>
    <col min="12547" max="12547" width="9" style="2"/>
    <col min="12548" max="12548" width="6" style="2" bestFit="1" customWidth="1"/>
    <col min="12549" max="12549" width="6.125" style="2" customWidth="1"/>
    <col min="12550" max="12550" width="3.625" style="2" customWidth="1"/>
    <col min="12551" max="12551" width="6.125" style="2" customWidth="1"/>
    <col min="12552" max="12552" width="1.625" style="2" customWidth="1"/>
    <col min="12553" max="12553" width="6.125" style="2" customWidth="1"/>
    <col min="12554" max="12554" width="1.625" style="2" customWidth="1"/>
    <col min="12555" max="12555" width="6.125" style="2" customWidth="1"/>
    <col min="12556" max="12556" width="3.625" style="2" customWidth="1"/>
    <col min="12557" max="12557" width="6.125" style="2" customWidth="1"/>
    <col min="12558" max="12558" width="5.625" style="2" bestFit="1" customWidth="1"/>
    <col min="12559" max="12787" width="9" style="2"/>
    <col min="12788" max="12788" width="1.625" style="2" customWidth="1"/>
    <col min="12789" max="12790" width="6.625" style="2" customWidth="1"/>
    <col min="12791" max="12791" width="1.625" style="2" customWidth="1"/>
    <col min="12792" max="12792" width="4.625" style="2" customWidth="1"/>
    <col min="12793" max="12793" width="14.125" style="2" bestFit="1" customWidth="1"/>
    <col min="12794" max="12794" width="9.125" style="2" customWidth="1"/>
    <col min="12795" max="12795" width="52.75" style="2" bestFit="1" customWidth="1"/>
    <col min="12796" max="12796" width="1.625" style="2" customWidth="1"/>
    <col min="12797" max="12801" width="5.625" style="2" customWidth="1"/>
    <col min="12802" max="12802" width="3.5" style="2" customWidth="1"/>
    <col min="12803" max="12803" width="9" style="2"/>
    <col min="12804" max="12804" width="6" style="2" bestFit="1" customWidth="1"/>
    <col min="12805" max="12805" width="6.125" style="2" customWidth="1"/>
    <col min="12806" max="12806" width="3.625" style="2" customWidth="1"/>
    <col min="12807" max="12807" width="6.125" style="2" customWidth="1"/>
    <col min="12808" max="12808" width="1.625" style="2" customWidth="1"/>
    <col min="12809" max="12809" width="6.125" style="2" customWidth="1"/>
    <col min="12810" max="12810" width="1.625" style="2" customWidth="1"/>
    <col min="12811" max="12811" width="6.125" style="2" customWidth="1"/>
    <col min="12812" max="12812" width="3.625" style="2" customWidth="1"/>
    <col min="12813" max="12813" width="6.125" style="2" customWidth="1"/>
    <col min="12814" max="12814" width="5.625" style="2" bestFit="1" customWidth="1"/>
    <col min="12815" max="13043" width="9" style="2"/>
    <col min="13044" max="13044" width="1.625" style="2" customWidth="1"/>
    <col min="13045" max="13046" width="6.625" style="2" customWidth="1"/>
    <col min="13047" max="13047" width="1.625" style="2" customWidth="1"/>
    <col min="13048" max="13048" width="4.625" style="2" customWidth="1"/>
    <col min="13049" max="13049" width="14.125" style="2" bestFit="1" customWidth="1"/>
    <col min="13050" max="13050" width="9.125" style="2" customWidth="1"/>
    <col min="13051" max="13051" width="52.75" style="2" bestFit="1" customWidth="1"/>
    <col min="13052" max="13052" width="1.625" style="2" customWidth="1"/>
    <col min="13053" max="13057" width="5.625" style="2" customWidth="1"/>
    <col min="13058" max="13058" width="3.5" style="2" customWidth="1"/>
    <col min="13059" max="13059" width="9" style="2"/>
    <col min="13060" max="13060" width="6" style="2" bestFit="1" customWidth="1"/>
    <col min="13061" max="13061" width="6.125" style="2" customWidth="1"/>
    <col min="13062" max="13062" width="3.625" style="2" customWidth="1"/>
    <col min="13063" max="13063" width="6.125" style="2" customWidth="1"/>
    <col min="13064" max="13064" width="1.625" style="2" customWidth="1"/>
    <col min="13065" max="13065" width="6.125" style="2" customWidth="1"/>
    <col min="13066" max="13066" width="1.625" style="2" customWidth="1"/>
    <col min="13067" max="13067" width="6.125" style="2" customWidth="1"/>
    <col min="13068" max="13068" width="3.625" style="2" customWidth="1"/>
    <col min="13069" max="13069" width="6.125" style="2" customWidth="1"/>
    <col min="13070" max="13070" width="5.625" style="2" bestFit="1" customWidth="1"/>
    <col min="13071" max="13299" width="9" style="2"/>
    <col min="13300" max="13300" width="1.625" style="2" customWidth="1"/>
    <col min="13301" max="13302" width="6.625" style="2" customWidth="1"/>
    <col min="13303" max="13303" width="1.625" style="2" customWidth="1"/>
    <col min="13304" max="13304" width="4.625" style="2" customWidth="1"/>
    <col min="13305" max="13305" width="14.125" style="2" bestFit="1" customWidth="1"/>
    <col min="13306" max="13306" width="9.125" style="2" customWidth="1"/>
    <col min="13307" max="13307" width="52.75" style="2" bestFit="1" customWidth="1"/>
    <col min="13308" max="13308" width="1.625" style="2" customWidth="1"/>
    <col min="13309" max="13313" width="5.625" style="2" customWidth="1"/>
    <col min="13314" max="13314" width="3.5" style="2" customWidth="1"/>
    <col min="13315" max="13315" width="9" style="2"/>
    <col min="13316" max="13316" width="6" style="2" bestFit="1" customWidth="1"/>
    <col min="13317" max="13317" width="6.125" style="2" customWidth="1"/>
    <col min="13318" max="13318" width="3.625" style="2" customWidth="1"/>
    <col min="13319" max="13319" width="6.125" style="2" customWidth="1"/>
    <col min="13320" max="13320" width="1.625" style="2" customWidth="1"/>
    <col min="13321" max="13321" width="6.125" style="2" customWidth="1"/>
    <col min="13322" max="13322" width="1.625" style="2" customWidth="1"/>
    <col min="13323" max="13323" width="6.125" style="2" customWidth="1"/>
    <col min="13324" max="13324" width="3.625" style="2" customWidth="1"/>
    <col min="13325" max="13325" width="6.125" style="2" customWidth="1"/>
    <col min="13326" max="13326" width="5.625" style="2" bestFit="1" customWidth="1"/>
    <col min="13327" max="13555" width="9" style="2"/>
    <col min="13556" max="13556" width="1.625" style="2" customWidth="1"/>
    <col min="13557" max="13558" width="6.625" style="2" customWidth="1"/>
    <col min="13559" max="13559" width="1.625" style="2" customWidth="1"/>
    <col min="13560" max="13560" width="4.625" style="2" customWidth="1"/>
    <col min="13561" max="13561" width="14.125" style="2" bestFit="1" customWidth="1"/>
    <col min="13562" max="13562" width="9.125" style="2" customWidth="1"/>
    <col min="13563" max="13563" width="52.75" style="2" bestFit="1" customWidth="1"/>
    <col min="13564" max="13564" width="1.625" style="2" customWidth="1"/>
    <col min="13565" max="13569" width="5.625" style="2" customWidth="1"/>
    <col min="13570" max="13570" width="3.5" style="2" customWidth="1"/>
    <col min="13571" max="13571" width="9" style="2"/>
    <col min="13572" max="13572" width="6" style="2" bestFit="1" customWidth="1"/>
    <col min="13573" max="13573" width="6.125" style="2" customWidth="1"/>
    <col min="13574" max="13574" width="3.625" style="2" customWidth="1"/>
    <col min="13575" max="13575" width="6.125" style="2" customWidth="1"/>
    <col min="13576" max="13576" width="1.625" style="2" customWidth="1"/>
    <col min="13577" max="13577" width="6.125" style="2" customWidth="1"/>
    <col min="13578" max="13578" width="1.625" style="2" customWidth="1"/>
    <col min="13579" max="13579" width="6.125" style="2" customWidth="1"/>
    <col min="13580" max="13580" width="3.625" style="2" customWidth="1"/>
    <col min="13581" max="13581" width="6.125" style="2" customWidth="1"/>
    <col min="13582" max="13582" width="5.625" style="2" bestFit="1" customWidth="1"/>
    <col min="13583" max="13811" width="9" style="2"/>
    <col min="13812" max="13812" width="1.625" style="2" customWidth="1"/>
    <col min="13813" max="13814" width="6.625" style="2" customWidth="1"/>
    <col min="13815" max="13815" width="1.625" style="2" customWidth="1"/>
    <col min="13816" max="13816" width="4.625" style="2" customWidth="1"/>
    <col min="13817" max="13817" width="14.125" style="2" bestFit="1" customWidth="1"/>
    <col min="13818" max="13818" width="9.125" style="2" customWidth="1"/>
    <col min="13819" max="13819" width="52.75" style="2" bestFit="1" customWidth="1"/>
    <col min="13820" max="13820" width="1.625" style="2" customWidth="1"/>
    <col min="13821" max="13825" width="5.625" style="2" customWidth="1"/>
    <col min="13826" max="13826" width="3.5" style="2" customWidth="1"/>
    <col min="13827" max="13827" width="9" style="2"/>
    <col min="13828" max="13828" width="6" style="2" bestFit="1" customWidth="1"/>
    <col min="13829" max="13829" width="6.125" style="2" customWidth="1"/>
    <col min="13830" max="13830" width="3.625" style="2" customWidth="1"/>
    <col min="13831" max="13831" width="6.125" style="2" customWidth="1"/>
    <col min="13832" max="13832" width="1.625" style="2" customWidth="1"/>
    <col min="13833" max="13833" width="6.125" style="2" customWidth="1"/>
    <col min="13834" max="13834" width="1.625" style="2" customWidth="1"/>
    <col min="13835" max="13835" width="6.125" style="2" customWidth="1"/>
    <col min="13836" max="13836" width="3.625" style="2" customWidth="1"/>
    <col min="13837" max="13837" width="6.125" style="2" customWidth="1"/>
    <col min="13838" max="13838" width="5.625" style="2" bestFit="1" customWidth="1"/>
    <col min="13839" max="14067" width="9" style="2"/>
    <col min="14068" max="14068" width="1.625" style="2" customWidth="1"/>
    <col min="14069" max="14070" width="6.625" style="2" customWidth="1"/>
    <col min="14071" max="14071" width="1.625" style="2" customWidth="1"/>
    <col min="14072" max="14072" width="4.625" style="2" customWidth="1"/>
    <col min="14073" max="14073" width="14.125" style="2" bestFit="1" customWidth="1"/>
    <col min="14074" max="14074" width="9.125" style="2" customWidth="1"/>
    <col min="14075" max="14075" width="52.75" style="2" bestFit="1" customWidth="1"/>
    <col min="14076" max="14076" width="1.625" style="2" customWidth="1"/>
    <col min="14077" max="14081" width="5.625" style="2" customWidth="1"/>
    <col min="14082" max="14082" width="3.5" style="2" customWidth="1"/>
    <col min="14083" max="14083" width="9" style="2"/>
    <col min="14084" max="14084" width="6" style="2" bestFit="1" customWidth="1"/>
    <col min="14085" max="14085" width="6.125" style="2" customWidth="1"/>
    <col min="14086" max="14086" width="3.625" style="2" customWidth="1"/>
    <col min="14087" max="14087" width="6.125" style="2" customWidth="1"/>
    <col min="14088" max="14088" width="1.625" style="2" customWidth="1"/>
    <col min="14089" max="14089" width="6.125" style="2" customWidth="1"/>
    <col min="14090" max="14090" width="1.625" style="2" customWidth="1"/>
    <col min="14091" max="14091" width="6.125" style="2" customWidth="1"/>
    <col min="14092" max="14092" width="3.625" style="2" customWidth="1"/>
    <col min="14093" max="14093" width="6.125" style="2" customWidth="1"/>
    <col min="14094" max="14094" width="5.625" style="2" bestFit="1" customWidth="1"/>
    <col min="14095" max="14323" width="9" style="2"/>
    <col min="14324" max="14324" width="1.625" style="2" customWidth="1"/>
    <col min="14325" max="14326" width="6.625" style="2" customWidth="1"/>
    <col min="14327" max="14327" width="1.625" style="2" customWidth="1"/>
    <col min="14328" max="14328" width="4.625" style="2" customWidth="1"/>
    <col min="14329" max="14329" width="14.125" style="2" bestFit="1" customWidth="1"/>
    <col min="14330" max="14330" width="9.125" style="2" customWidth="1"/>
    <col min="14331" max="14331" width="52.75" style="2" bestFit="1" customWidth="1"/>
    <col min="14332" max="14332" width="1.625" style="2" customWidth="1"/>
    <col min="14333" max="14337" width="5.625" style="2" customWidth="1"/>
    <col min="14338" max="14338" width="3.5" style="2" customWidth="1"/>
    <col min="14339" max="14339" width="9" style="2"/>
    <col min="14340" max="14340" width="6" style="2" bestFit="1" customWidth="1"/>
    <col min="14341" max="14341" width="6.125" style="2" customWidth="1"/>
    <col min="14342" max="14342" width="3.625" style="2" customWidth="1"/>
    <col min="14343" max="14343" width="6.125" style="2" customWidth="1"/>
    <col min="14344" max="14344" width="1.625" style="2" customWidth="1"/>
    <col min="14345" max="14345" width="6.125" style="2" customWidth="1"/>
    <col min="14346" max="14346" width="1.625" style="2" customWidth="1"/>
    <col min="14347" max="14347" width="6.125" style="2" customWidth="1"/>
    <col min="14348" max="14348" width="3.625" style="2" customWidth="1"/>
    <col min="14349" max="14349" width="6.125" style="2" customWidth="1"/>
    <col min="14350" max="14350" width="5.625" style="2" bestFit="1" customWidth="1"/>
    <col min="14351" max="14579" width="9" style="2"/>
    <col min="14580" max="14580" width="1.625" style="2" customWidth="1"/>
    <col min="14581" max="14582" width="6.625" style="2" customWidth="1"/>
    <col min="14583" max="14583" width="1.625" style="2" customWidth="1"/>
    <col min="14584" max="14584" width="4.625" style="2" customWidth="1"/>
    <col min="14585" max="14585" width="14.125" style="2" bestFit="1" customWidth="1"/>
    <col min="14586" max="14586" width="9.125" style="2" customWidth="1"/>
    <col min="14587" max="14587" width="52.75" style="2" bestFit="1" customWidth="1"/>
    <col min="14588" max="14588" width="1.625" style="2" customWidth="1"/>
    <col min="14589" max="14593" width="5.625" style="2" customWidth="1"/>
    <col min="14594" max="14594" width="3.5" style="2" customWidth="1"/>
    <col min="14595" max="14595" width="9" style="2"/>
    <col min="14596" max="14596" width="6" style="2" bestFit="1" customWidth="1"/>
    <col min="14597" max="14597" width="6.125" style="2" customWidth="1"/>
    <col min="14598" max="14598" width="3.625" style="2" customWidth="1"/>
    <col min="14599" max="14599" width="6.125" style="2" customWidth="1"/>
    <col min="14600" max="14600" width="1.625" style="2" customWidth="1"/>
    <col min="14601" max="14601" width="6.125" style="2" customWidth="1"/>
    <col min="14602" max="14602" width="1.625" style="2" customWidth="1"/>
    <col min="14603" max="14603" width="6.125" style="2" customWidth="1"/>
    <col min="14604" max="14604" width="3.625" style="2" customWidth="1"/>
    <col min="14605" max="14605" width="6.125" style="2" customWidth="1"/>
    <col min="14606" max="14606" width="5.625" style="2" bestFit="1" customWidth="1"/>
    <col min="14607" max="14835" width="9" style="2"/>
    <col min="14836" max="14836" width="1.625" style="2" customWidth="1"/>
    <col min="14837" max="14838" width="6.625" style="2" customWidth="1"/>
    <col min="14839" max="14839" width="1.625" style="2" customWidth="1"/>
    <col min="14840" max="14840" width="4.625" style="2" customWidth="1"/>
    <col min="14841" max="14841" width="14.125" style="2" bestFit="1" customWidth="1"/>
    <col min="14842" max="14842" width="9.125" style="2" customWidth="1"/>
    <col min="14843" max="14843" width="52.75" style="2" bestFit="1" customWidth="1"/>
    <col min="14844" max="14844" width="1.625" style="2" customWidth="1"/>
    <col min="14845" max="14849" width="5.625" style="2" customWidth="1"/>
    <col min="14850" max="14850" width="3.5" style="2" customWidth="1"/>
    <col min="14851" max="14851" width="9" style="2"/>
    <col min="14852" max="14852" width="6" style="2" bestFit="1" customWidth="1"/>
    <col min="14853" max="14853" width="6.125" style="2" customWidth="1"/>
    <col min="14854" max="14854" width="3.625" style="2" customWidth="1"/>
    <col min="14855" max="14855" width="6.125" style="2" customWidth="1"/>
    <col min="14856" max="14856" width="1.625" style="2" customWidth="1"/>
    <col min="14857" max="14857" width="6.125" style="2" customWidth="1"/>
    <col min="14858" max="14858" width="1.625" style="2" customWidth="1"/>
    <col min="14859" max="14859" width="6.125" style="2" customWidth="1"/>
    <col min="14860" max="14860" width="3.625" style="2" customWidth="1"/>
    <col min="14861" max="14861" width="6.125" style="2" customWidth="1"/>
    <col min="14862" max="14862" width="5.625" style="2" bestFit="1" customWidth="1"/>
    <col min="14863" max="15091" width="9" style="2"/>
    <col min="15092" max="15092" width="1.625" style="2" customWidth="1"/>
    <col min="15093" max="15094" width="6.625" style="2" customWidth="1"/>
    <col min="15095" max="15095" width="1.625" style="2" customWidth="1"/>
    <col min="15096" max="15096" width="4.625" style="2" customWidth="1"/>
    <col min="15097" max="15097" width="14.125" style="2" bestFit="1" customWidth="1"/>
    <col min="15098" max="15098" width="9.125" style="2" customWidth="1"/>
    <col min="15099" max="15099" width="52.75" style="2" bestFit="1" customWidth="1"/>
    <col min="15100" max="15100" width="1.625" style="2" customWidth="1"/>
    <col min="15101" max="15105" width="5.625" style="2" customWidth="1"/>
    <col min="15106" max="15106" width="3.5" style="2" customWidth="1"/>
    <col min="15107" max="15107" width="9" style="2"/>
    <col min="15108" max="15108" width="6" style="2" bestFit="1" customWidth="1"/>
    <col min="15109" max="15109" width="6.125" style="2" customWidth="1"/>
    <col min="15110" max="15110" width="3.625" style="2" customWidth="1"/>
    <col min="15111" max="15111" width="6.125" style="2" customWidth="1"/>
    <col min="15112" max="15112" width="1.625" style="2" customWidth="1"/>
    <col min="15113" max="15113" width="6.125" style="2" customWidth="1"/>
    <col min="15114" max="15114" width="1.625" style="2" customWidth="1"/>
    <col min="15115" max="15115" width="6.125" style="2" customWidth="1"/>
    <col min="15116" max="15116" width="3.625" style="2" customWidth="1"/>
    <col min="15117" max="15117" width="6.125" style="2" customWidth="1"/>
    <col min="15118" max="15118" width="5.625" style="2" bestFit="1" customWidth="1"/>
    <col min="15119" max="15347" width="9" style="2"/>
    <col min="15348" max="15348" width="1.625" style="2" customWidth="1"/>
    <col min="15349" max="15350" width="6.625" style="2" customWidth="1"/>
    <col min="15351" max="15351" width="1.625" style="2" customWidth="1"/>
    <col min="15352" max="15352" width="4.625" style="2" customWidth="1"/>
    <col min="15353" max="15353" width="14.125" style="2" bestFit="1" customWidth="1"/>
    <col min="15354" max="15354" width="9.125" style="2" customWidth="1"/>
    <col min="15355" max="15355" width="52.75" style="2" bestFit="1" customWidth="1"/>
    <col min="15356" max="15356" width="1.625" style="2" customWidth="1"/>
    <col min="15357" max="15361" width="5.625" style="2" customWidth="1"/>
    <col min="15362" max="15362" width="3.5" style="2" customWidth="1"/>
    <col min="15363" max="15363" width="9" style="2"/>
    <col min="15364" max="15364" width="6" style="2" bestFit="1" customWidth="1"/>
    <col min="15365" max="15365" width="6.125" style="2" customWidth="1"/>
    <col min="15366" max="15366" width="3.625" style="2" customWidth="1"/>
    <col min="15367" max="15367" width="6.125" style="2" customWidth="1"/>
    <col min="15368" max="15368" width="1.625" style="2" customWidth="1"/>
    <col min="15369" max="15369" width="6.125" style="2" customWidth="1"/>
    <col min="15370" max="15370" width="1.625" style="2" customWidth="1"/>
    <col min="15371" max="15371" width="6.125" style="2" customWidth="1"/>
    <col min="15372" max="15372" width="3.625" style="2" customWidth="1"/>
    <col min="15373" max="15373" width="6.125" style="2" customWidth="1"/>
    <col min="15374" max="15374" width="5.625" style="2" bestFit="1" customWidth="1"/>
    <col min="15375" max="15603" width="9" style="2"/>
    <col min="15604" max="15604" width="1.625" style="2" customWidth="1"/>
    <col min="15605" max="15606" width="6.625" style="2" customWidth="1"/>
    <col min="15607" max="15607" width="1.625" style="2" customWidth="1"/>
    <col min="15608" max="15608" width="4.625" style="2" customWidth="1"/>
    <col min="15609" max="15609" width="14.125" style="2" bestFit="1" customWidth="1"/>
    <col min="15610" max="15610" width="9.125" style="2" customWidth="1"/>
    <col min="15611" max="15611" width="52.75" style="2" bestFit="1" customWidth="1"/>
    <col min="15612" max="15612" width="1.625" style="2" customWidth="1"/>
    <col min="15613" max="15617" width="5.625" style="2" customWidth="1"/>
    <col min="15618" max="15618" width="3.5" style="2" customWidth="1"/>
    <col min="15619" max="15619" width="9" style="2"/>
    <col min="15620" max="15620" width="6" style="2" bestFit="1" customWidth="1"/>
    <col min="15621" max="15621" width="6.125" style="2" customWidth="1"/>
    <col min="15622" max="15622" width="3.625" style="2" customWidth="1"/>
    <col min="15623" max="15623" width="6.125" style="2" customWidth="1"/>
    <col min="15624" max="15624" width="1.625" style="2" customWidth="1"/>
    <col min="15625" max="15625" width="6.125" style="2" customWidth="1"/>
    <col min="15626" max="15626" width="1.625" style="2" customWidth="1"/>
    <col min="15627" max="15627" width="6.125" style="2" customWidth="1"/>
    <col min="15628" max="15628" width="3.625" style="2" customWidth="1"/>
    <col min="15629" max="15629" width="6.125" style="2" customWidth="1"/>
    <col min="15630" max="15630" width="5.625" style="2" bestFit="1" customWidth="1"/>
    <col min="15631" max="15859" width="9" style="2"/>
    <col min="15860" max="15860" width="1.625" style="2" customWidth="1"/>
    <col min="15861" max="15862" width="6.625" style="2" customWidth="1"/>
    <col min="15863" max="15863" width="1.625" style="2" customWidth="1"/>
    <col min="15864" max="15864" width="4.625" style="2" customWidth="1"/>
    <col min="15865" max="15865" width="14.125" style="2" bestFit="1" customWidth="1"/>
    <col min="15866" max="15866" width="9.125" style="2" customWidth="1"/>
    <col min="15867" max="15867" width="52.75" style="2" bestFit="1" customWidth="1"/>
    <col min="15868" max="15868" width="1.625" style="2" customWidth="1"/>
    <col min="15869" max="15873" width="5.625" style="2" customWidth="1"/>
    <col min="15874" max="15874" width="3.5" style="2" customWidth="1"/>
    <col min="15875" max="15875" width="9" style="2"/>
    <col min="15876" max="15876" width="6" style="2" bestFit="1" customWidth="1"/>
    <col min="15877" max="15877" width="6.125" style="2" customWidth="1"/>
    <col min="15878" max="15878" width="3.625" style="2" customWidth="1"/>
    <col min="15879" max="15879" width="6.125" style="2" customWidth="1"/>
    <col min="15880" max="15880" width="1.625" style="2" customWidth="1"/>
    <col min="15881" max="15881" width="6.125" style="2" customWidth="1"/>
    <col min="15882" max="15882" width="1.625" style="2" customWidth="1"/>
    <col min="15883" max="15883" width="6.125" style="2" customWidth="1"/>
    <col min="15884" max="15884" width="3.625" style="2" customWidth="1"/>
    <col min="15885" max="15885" width="6.125" style="2" customWidth="1"/>
    <col min="15886" max="15886" width="5.625" style="2" bestFit="1" customWidth="1"/>
    <col min="15887" max="16115" width="9" style="2"/>
    <col min="16116" max="16116" width="1.625" style="2" customWidth="1"/>
    <col min="16117" max="16118" width="6.625" style="2" customWidth="1"/>
    <col min="16119" max="16119" width="1.625" style="2" customWidth="1"/>
    <col min="16120" max="16120" width="4.625" style="2" customWidth="1"/>
    <col min="16121" max="16121" width="14.125" style="2" bestFit="1" customWidth="1"/>
    <col min="16122" max="16122" width="9.125" style="2" customWidth="1"/>
    <col min="16123" max="16123" width="52.75" style="2" bestFit="1" customWidth="1"/>
    <col min="16124" max="16124" width="1.625" style="2" customWidth="1"/>
    <col min="16125" max="16129" width="5.625" style="2" customWidth="1"/>
    <col min="16130" max="16130" width="3.5" style="2" customWidth="1"/>
    <col min="16131" max="16131" width="9" style="2"/>
    <col min="16132" max="16132" width="6" style="2" bestFit="1" customWidth="1"/>
    <col min="16133" max="16133" width="6.125" style="2" customWidth="1"/>
    <col min="16134" max="16134" width="3.625" style="2" customWidth="1"/>
    <col min="16135" max="16135" width="6.125" style="2" customWidth="1"/>
    <col min="16136" max="16136" width="1.625" style="2" customWidth="1"/>
    <col min="16137" max="16137" width="6.125" style="2" customWidth="1"/>
    <col min="16138" max="16138" width="1.625" style="2" customWidth="1"/>
    <col min="16139" max="16139" width="6.125" style="2" customWidth="1"/>
    <col min="16140" max="16140" width="3.625" style="2" customWidth="1"/>
    <col min="16141" max="16141" width="6.125" style="2" customWidth="1"/>
    <col min="16142" max="16142" width="5.625" style="2" bestFit="1" customWidth="1"/>
    <col min="16143" max="16384" width="9" style="2"/>
  </cols>
  <sheetData>
    <row r="1" spans="1:17" ht="20.100000000000001" customHeight="1" thickBot="1">
      <c r="A1" s="368" t="s">
        <v>180</v>
      </c>
      <c r="B1" s="369"/>
      <c r="C1" s="369"/>
      <c r="D1" s="369"/>
      <c r="E1" s="369"/>
      <c r="F1" s="369"/>
      <c r="G1" s="370"/>
      <c r="J1" s="3"/>
      <c r="K1" s="3"/>
      <c r="L1" s="3"/>
      <c r="M1" s="3"/>
      <c r="N1" s="3"/>
      <c r="O1" s="3"/>
      <c r="P1" s="4"/>
    </row>
    <row r="2" spans="1:17" ht="29.25" thickBot="1">
      <c r="A2" s="5" t="s">
        <v>284</v>
      </c>
      <c r="B2" s="6"/>
      <c r="C2" s="6"/>
      <c r="D2" s="6"/>
      <c r="E2" s="6"/>
      <c r="F2" s="6"/>
      <c r="G2" s="6"/>
      <c r="H2" s="6"/>
      <c r="I2" s="6"/>
      <c r="J2" s="7"/>
      <c r="K2" s="7"/>
      <c r="L2" s="7"/>
      <c r="M2" s="7"/>
      <c r="N2" s="7"/>
      <c r="O2" s="7"/>
      <c r="P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285</v>
      </c>
      <c r="C8" s="9"/>
      <c r="D8" s="9"/>
      <c r="E8" s="9"/>
      <c r="F8" s="8"/>
      <c r="G8" s="8"/>
    </row>
    <row r="9" spans="1:17" ht="17.25" customHeight="1">
      <c r="A9" s="8"/>
      <c r="B9" s="42" t="s">
        <v>761</v>
      </c>
      <c r="C9" s="9"/>
      <c r="D9" s="9"/>
      <c r="E9" s="9"/>
      <c r="F9" s="8"/>
      <c r="G9" s="8"/>
    </row>
    <row r="10" spans="1:17" ht="17.25" customHeight="1">
      <c r="A10" s="8"/>
      <c r="B10" s="8"/>
      <c r="C10" s="9"/>
      <c r="D10" s="9"/>
      <c r="E10" s="9"/>
      <c r="F10" s="8"/>
      <c r="G10" s="8"/>
    </row>
    <row r="11" spans="1:17" ht="33">
      <c r="B11" s="371"/>
      <c r="C11" s="372"/>
      <c r="D11" s="372"/>
      <c r="E11" s="372"/>
      <c r="F11" s="373"/>
      <c r="G11" s="380" t="s">
        <v>68</v>
      </c>
      <c r="H11" s="380" t="s">
        <v>69</v>
      </c>
      <c r="I11" s="152"/>
      <c r="J11" s="383" t="s">
        <v>453</v>
      </c>
      <c r="K11" s="417"/>
      <c r="L11" s="417"/>
      <c r="M11" s="417"/>
      <c r="N11" s="417"/>
      <c r="O11" s="418"/>
    </row>
    <row r="12" spans="1:17" ht="31.5">
      <c r="B12" s="374"/>
      <c r="C12" s="375"/>
      <c r="D12" s="375"/>
      <c r="E12" s="375"/>
      <c r="F12" s="376"/>
      <c r="G12" s="381"/>
      <c r="H12" s="381"/>
      <c r="I12" s="152"/>
      <c r="J12" s="386" t="s">
        <v>444</v>
      </c>
      <c r="K12" s="250"/>
      <c r="L12" s="250"/>
      <c r="M12" s="250"/>
      <c r="N12" s="250"/>
      <c r="O12" s="238"/>
      <c r="Q12" s="160" t="s">
        <v>395</v>
      </c>
    </row>
    <row r="13" spans="1:17" ht="16.5">
      <c r="B13" s="374"/>
      <c r="C13" s="375"/>
      <c r="D13" s="375"/>
      <c r="E13" s="375"/>
      <c r="F13" s="376"/>
      <c r="G13" s="381"/>
      <c r="H13" s="381"/>
      <c r="I13" s="152"/>
      <c r="J13" s="164">
        <v>20</v>
      </c>
      <c r="K13" s="164">
        <v>30</v>
      </c>
      <c r="L13" s="164">
        <v>40</v>
      </c>
      <c r="M13" s="198" t="s">
        <v>497</v>
      </c>
      <c r="N13" s="164" t="s">
        <v>445</v>
      </c>
      <c r="O13" s="164" t="s">
        <v>446</v>
      </c>
    </row>
    <row r="14" spans="1:17" ht="24">
      <c r="B14" s="377"/>
      <c r="C14" s="378"/>
      <c r="D14" s="378"/>
      <c r="E14" s="378"/>
      <c r="F14" s="379"/>
      <c r="G14" s="382"/>
      <c r="H14" s="382"/>
      <c r="I14" s="1"/>
      <c r="J14" s="161" t="s">
        <v>314</v>
      </c>
      <c r="K14" s="161" t="s">
        <v>315</v>
      </c>
      <c r="L14" s="161" t="s">
        <v>316</v>
      </c>
      <c r="M14" s="161" t="s">
        <v>496</v>
      </c>
      <c r="N14" s="181" t="s">
        <v>457</v>
      </c>
      <c r="O14" s="181" t="s">
        <v>454</v>
      </c>
    </row>
    <row r="15" spans="1:17" ht="20.100000000000001" customHeight="1">
      <c r="A15" s="11"/>
      <c r="B15" s="12"/>
      <c r="C15" s="13"/>
      <c r="D15" s="13"/>
      <c r="E15" s="12"/>
      <c r="F15" s="12"/>
      <c r="G15" s="14"/>
      <c r="H15" s="15"/>
      <c r="I15" s="13"/>
      <c r="J15" s="16"/>
      <c r="K15" s="16"/>
      <c r="L15" s="16"/>
      <c r="M15" s="16"/>
      <c r="N15" s="16"/>
      <c r="O15" s="16"/>
    </row>
    <row r="16" spans="1:17" ht="20.100000000000001" customHeight="1">
      <c r="B16" s="388" t="s">
        <v>239</v>
      </c>
      <c r="C16" s="391" t="s">
        <v>92</v>
      </c>
      <c r="D16" s="392"/>
      <c r="E16" s="392"/>
      <c r="F16" s="393"/>
      <c r="G16" s="165" t="s">
        <v>73</v>
      </c>
      <c r="H16" s="34" t="s">
        <v>93</v>
      </c>
      <c r="I16" s="32"/>
      <c r="J16" s="10" t="s">
        <v>3</v>
      </c>
      <c r="K16" s="10" t="s">
        <v>3</v>
      </c>
      <c r="L16" s="10" t="s">
        <v>3</v>
      </c>
      <c r="M16" s="10" t="s">
        <v>3</v>
      </c>
      <c r="N16" s="10" t="s">
        <v>3</v>
      </c>
      <c r="O16" s="10" t="s">
        <v>3</v>
      </c>
    </row>
    <row r="17" spans="2:15" ht="20.100000000000001" customHeight="1">
      <c r="B17" s="389"/>
      <c r="C17" s="394"/>
      <c r="D17" s="395"/>
      <c r="E17" s="395"/>
      <c r="F17" s="396"/>
      <c r="G17" s="166" t="s">
        <v>245</v>
      </c>
      <c r="H17" s="34" t="s">
        <v>94</v>
      </c>
      <c r="I17" s="32"/>
      <c r="J17" s="10" t="s">
        <v>3</v>
      </c>
      <c r="K17" s="10" t="s">
        <v>3</v>
      </c>
      <c r="L17" s="10" t="s">
        <v>3</v>
      </c>
      <c r="M17" s="10" t="s">
        <v>3</v>
      </c>
      <c r="N17" s="10" t="s">
        <v>3</v>
      </c>
      <c r="O17" s="10" t="s">
        <v>3</v>
      </c>
    </row>
    <row r="18" spans="2:15" ht="20.100000000000001" customHeight="1">
      <c r="B18" s="390"/>
      <c r="C18" s="397"/>
      <c r="D18" s="398"/>
      <c r="E18" s="398"/>
      <c r="F18" s="399"/>
      <c r="G18" s="166" t="s">
        <v>321</v>
      </c>
      <c r="H18" s="18" t="s">
        <v>95</v>
      </c>
      <c r="I18" s="32"/>
      <c r="J18" s="10" t="s">
        <v>3</v>
      </c>
      <c r="K18" s="10" t="s">
        <v>3</v>
      </c>
      <c r="L18" s="10" t="s">
        <v>3</v>
      </c>
      <c r="M18" s="10" t="s">
        <v>3</v>
      </c>
      <c r="N18" s="10" t="s">
        <v>3</v>
      </c>
      <c r="O18" s="10" t="s">
        <v>3</v>
      </c>
    </row>
    <row r="19" spans="2:15" ht="20.100000000000001" customHeight="1">
      <c r="B19" s="35"/>
      <c r="C19" s="15"/>
      <c r="D19" s="17"/>
      <c r="E19" s="15"/>
      <c r="F19" s="15"/>
      <c r="G19" s="171" t="s">
        <v>76</v>
      </c>
      <c r="H19" s="14"/>
      <c r="I19" s="23"/>
      <c r="J19" s="24"/>
      <c r="K19" s="36"/>
      <c r="L19" s="36"/>
      <c r="M19" s="36"/>
      <c r="N19" s="36"/>
      <c r="O19" s="36"/>
    </row>
    <row r="20" spans="2:15" ht="20.100000000000001" customHeight="1">
      <c r="B20" s="388" t="s">
        <v>244</v>
      </c>
      <c r="C20" s="391" t="s">
        <v>96</v>
      </c>
      <c r="D20" s="392"/>
      <c r="E20" s="392"/>
      <c r="F20" s="393"/>
      <c r="G20" s="167" t="s">
        <v>278</v>
      </c>
      <c r="H20" s="142" t="s">
        <v>98</v>
      </c>
      <c r="I20" s="20"/>
      <c r="J20" s="37" t="s">
        <v>3</v>
      </c>
      <c r="K20" s="37" t="s">
        <v>99</v>
      </c>
      <c r="L20" s="37" t="s">
        <v>99</v>
      </c>
      <c r="M20" s="37" t="s">
        <v>99</v>
      </c>
      <c r="N20" s="37" t="s">
        <v>99</v>
      </c>
      <c r="O20" s="37" t="s">
        <v>99</v>
      </c>
    </row>
    <row r="21" spans="2:15" ht="20.100000000000001" customHeight="1">
      <c r="B21" s="389"/>
      <c r="C21" s="394"/>
      <c r="D21" s="395"/>
      <c r="E21" s="395"/>
      <c r="F21" s="396"/>
      <c r="G21" s="166" t="s">
        <v>329</v>
      </c>
      <c r="H21" s="142" t="s">
        <v>100</v>
      </c>
      <c r="I21" s="20"/>
      <c r="J21" s="37" t="s">
        <v>3</v>
      </c>
      <c r="K21" s="37" t="s">
        <v>3</v>
      </c>
      <c r="L21" s="37" t="s">
        <v>3</v>
      </c>
      <c r="M21" s="10" t="s">
        <v>99</v>
      </c>
      <c r="N21" s="10" t="s">
        <v>99</v>
      </c>
      <c r="O21" s="10" t="s">
        <v>99</v>
      </c>
    </row>
    <row r="22" spans="2:15" ht="20.100000000000001" customHeight="1">
      <c r="B22" s="389"/>
      <c r="C22" s="394"/>
      <c r="D22" s="395"/>
      <c r="E22" s="395"/>
      <c r="F22" s="396"/>
      <c r="G22" s="166" t="s">
        <v>248</v>
      </c>
      <c r="H22" s="142" t="s">
        <v>101</v>
      </c>
      <c r="I22" s="20"/>
      <c r="J22" s="37" t="s">
        <v>99</v>
      </c>
      <c r="K22" s="37" t="s">
        <v>3</v>
      </c>
      <c r="L22" s="37" t="s">
        <v>3</v>
      </c>
      <c r="M22" s="10" t="s">
        <v>99</v>
      </c>
      <c r="N22" s="10" t="s">
        <v>99</v>
      </c>
      <c r="O22" s="10" t="s">
        <v>99</v>
      </c>
    </row>
    <row r="23" spans="2:15" ht="20.100000000000001" customHeight="1">
      <c r="B23" s="389"/>
      <c r="C23" s="394"/>
      <c r="D23" s="395"/>
      <c r="E23" s="395"/>
      <c r="F23" s="396"/>
      <c r="G23" s="166" t="s">
        <v>232</v>
      </c>
      <c r="H23" s="142" t="s">
        <v>102</v>
      </c>
      <c r="I23" s="20"/>
      <c r="J23" s="10" t="s">
        <v>99</v>
      </c>
      <c r="K23" s="10" t="s">
        <v>99</v>
      </c>
      <c r="L23" s="37" t="s">
        <v>3</v>
      </c>
      <c r="M23" s="10" t="s">
        <v>99</v>
      </c>
      <c r="N23" s="10" t="s">
        <v>99</v>
      </c>
      <c r="O23" s="10" t="s">
        <v>99</v>
      </c>
    </row>
    <row r="24" spans="2:15" ht="20.100000000000001" customHeight="1">
      <c r="B24" s="389"/>
      <c r="C24" s="394"/>
      <c r="D24" s="395"/>
      <c r="E24" s="395"/>
      <c r="F24" s="396"/>
      <c r="G24" s="166" t="s">
        <v>458</v>
      </c>
      <c r="H24" s="142" t="s">
        <v>105</v>
      </c>
      <c r="I24" s="20"/>
      <c r="J24" s="10" t="s">
        <v>99</v>
      </c>
      <c r="K24" s="10" t="s">
        <v>99</v>
      </c>
      <c r="L24" s="10" t="s">
        <v>99</v>
      </c>
      <c r="M24" s="37" t="s">
        <v>3</v>
      </c>
      <c r="N24" s="37" t="s">
        <v>3</v>
      </c>
      <c r="O24" s="10" t="s">
        <v>99</v>
      </c>
    </row>
    <row r="25" spans="2:15" ht="20.100000000000001" customHeight="1">
      <c r="B25" s="389"/>
      <c r="C25" s="397"/>
      <c r="D25" s="398"/>
      <c r="E25" s="398"/>
      <c r="F25" s="399"/>
      <c r="G25" s="166" t="s">
        <v>459</v>
      </c>
      <c r="H25" s="142" t="s">
        <v>452</v>
      </c>
      <c r="I25" s="20"/>
      <c r="J25" s="10" t="s">
        <v>99</v>
      </c>
      <c r="K25" s="10" t="s">
        <v>99</v>
      </c>
      <c r="L25" s="10" t="s">
        <v>99</v>
      </c>
      <c r="M25" s="10" t="s">
        <v>99</v>
      </c>
      <c r="N25" s="10" t="s">
        <v>3</v>
      </c>
      <c r="O25" s="10" t="s">
        <v>3</v>
      </c>
    </row>
    <row r="26" spans="2:15" ht="20.100000000000001" customHeight="1">
      <c r="B26" s="35"/>
      <c r="C26" s="15"/>
      <c r="D26" s="17"/>
      <c r="E26" s="15"/>
      <c r="F26" s="15"/>
      <c r="G26" s="171" t="s">
        <v>76</v>
      </c>
      <c r="H26" s="14"/>
      <c r="I26" s="23"/>
      <c r="J26" s="24"/>
      <c r="K26" s="16"/>
      <c r="L26" s="16"/>
      <c r="M26" s="16"/>
      <c r="N26" s="16"/>
      <c r="O26" s="16"/>
    </row>
    <row r="27" spans="2:15" ht="20.100000000000001" customHeight="1">
      <c r="B27" s="388" t="s">
        <v>115</v>
      </c>
      <c r="C27" s="408" t="s">
        <v>70</v>
      </c>
      <c r="D27" s="17"/>
      <c r="E27" s="405" t="s">
        <v>71</v>
      </c>
      <c r="F27" s="380" t="s">
        <v>211</v>
      </c>
      <c r="G27" s="168" t="s">
        <v>73</v>
      </c>
      <c r="H27" s="19" t="s">
        <v>212</v>
      </c>
      <c r="I27" s="20"/>
      <c r="J27" s="10" t="s">
        <v>3</v>
      </c>
      <c r="K27" s="10" t="s">
        <v>3</v>
      </c>
      <c r="L27" s="10" t="s">
        <v>3</v>
      </c>
      <c r="M27" s="10" t="s">
        <v>3</v>
      </c>
      <c r="N27" s="10" t="s">
        <v>3</v>
      </c>
      <c r="O27" s="10" t="s">
        <v>3</v>
      </c>
    </row>
    <row r="28" spans="2:15" ht="20.100000000000001" customHeight="1">
      <c r="B28" s="389"/>
      <c r="C28" s="409"/>
      <c r="D28" s="17"/>
      <c r="E28" s="405"/>
      <c r="F28" s="411"/>
      <c r="G28" s="167" t="s">
        <v>279</v>
      </c>
      <c r="H28" s="19" t="s">
        <v>213</v>
      </c>
      <c r="I28" s="20"/>
      <c r="J28" s="10" t="s">
        <v>3</v>
      </c>
      <c r="K28" s="10" t="s">
        <v>3</v>
      </c>
      <c r="L28" s="10" t="s">
        <v>3</v>
      </c>
      <c r="M28" s="10" t="s">
        <v>3</v>
      </c>
      <c r="N28" s="10" t="s">
        <v>3</v>
      </c>
      <c r="O28" s="10" t="s">
        <v>3</v>
      </c>
    </row>
    <row r="29" spans="2:15" ht="20.100000000000001" customHeight="1">
      <c r="B29" s="389"/>
      <c r="C29" s="409"/>
      <c r="D29" s="17"/>
      <c r="E29" s="405"/>
      <c r="F29" s="411"/>
      <c r="G29" s="167" t="s">
        <v>327</v>
      </c>
      <c r="H29" s="19" t="s">
        <v>214</v>
      </c>
      <c r="I29" s="20"/>
      <c r="J29" s="10" t="s">
        <v>3</v>
      </c>
      <c r="K29" s="10" t="s">
        <v>3</v>
      </c>
      <c r="L29" s="10" t="s">
        <v>3</v>
      </c>
      <c r="M29" s="10" t="s">
        <v>3</v>
      </c>
      <c r="N29" s="10" t="s">
        <v>3</v>
      </c>
      <c r="O29" s="10" t="s">
        <v>3</v>
      </c>
    </row>
    <row r="30" spans="2:15" ht="20.100000000000001" customHeight="1">
      <c r="B30" s="389"/>
      <c r="C30" s="409"/>
      <c r="D30" s="17"/>
      <c r="E30" s="405"/>
      <c r="F30" s="411"/>
      <c r="G30" s="167" t="s">
        <v>328</v>
      </c>
      <c r="H30" s="19" t="s">
        <v>215</v>
      </c>
      <c r="I30" s="20"/>
      <c r="J30" s="10" t="s">
        <v>99</v>
      </c>
      <c r="K30" s="10" t="s">
        <v>3</v>
      </c>
      <c r="L30" s="10" t="s">
        <v>3</v>
      </c>
      <c r="M30" s="10" t="s">
        <v>3</v>
      </c>
      <c r="N30" s="10" t="s">
        <v>3</v>
      </c>
      <c r="O30" s="10" t="s">
        <v>3</v>
      </c>
    </row>
    <row r="31" spans="2:15" ht="20.100000000000001" customHeight="1">
      <c r="B31" s="389"/>
      <c r="C31" s="409"/>
      <c r="D31" s="17"/>
      <c r="E31" s="405"/>
      <c r="F31" s="411"/>
      <c r="G31" s="168" t="s">
        <v>325</v>
      </c>
      <c r="H31" s="19" t="s">
        <v>216</v>
      </c>
      <c r="I31" s="20"/>
      <c r="J31" s="10" t="s">
        <v>3</v>
      </c>
      <c r="K31" s="10" t="s">
        <v>99</v>
      </c>
      <c r="L31" s="10" t="s">
        <v>99</v>
      </c>
      <c r="M31" s="10" t="s">
        <v>99</v>
      </c>
      <c r="N31" s="10" t="s">
        <v>99</v>
      </c>
      <c r="O31" s="10" t="s">
        <v>99</v>
      </c>
    </row>
    <row r="32" spans="2:15" ht="20.100000000000001" customHeight="1">
      <c r="B32" s="389"/>
      <c r="C32" s="409"/>
      <c r="D32" s="17"/>
      <c r="E32" s="405"/>
      <c r="F32" s="412"/>
      <c r="G32" s="167" t="s">
        <v>280</v>
      </c>
      <c r="H32" s="19" t="s">
        <v>217</v>
      </c>
      <c r="I32" s="20"/>
      <c r="J32" s="10" t="s">
        <v>3</v>
      </c>
      <c r="K32" s="10" t="s">
        <v>99</v>
      </c>
      <c r="L32" s="10" t="s">
        <v>99</v>
      </c>
      <c r="M32" s="10" t="s">
        <v>99</v>
      </c>
      <c r="N32" s="10" t="s">
        <v>99</v>
      </c>
      <c r="O32" s="10" t="s">
        <v>99</v>
      </c>
    </row>
    <row r="33" spans="2:16" ht="20.100000000000001" customHeight="1">
      <c r="B33" s="389"/>
      <c r="C33" s="409"/>
      <c r="D33" s="17"/>
      <c r="E33" s="22"/>
      <c r="F33" s="22"/>
      <c r="G33" s="171" t="s">
        <v>76</v>
      </c>
      <c r="H33" s="22"/>
      <c r="I33" s="23"/>
      <c r="J33" s="24"/>
      <c r="K33" s="25"/>
      <c r="L33" s="25"/>
      <c r="M33" s="25"/>
      <c r="N33" s="25"/>
      <c r="O33" s="25"/>
    </row>
    <row r="34" spans="2:16" ht="20.100000000000001" customHeight="1">
      <c r="B34" s="389"/>
      <c r="C34" s="409"/>
      <c r="D34" s="17"/>
      <c r="E34" s="405" t="s">
        <v>77</v>
      </c>
      <c r="F34" s="407" t="s">
        <v>281</v>
      </c>
      <c r="G34" s="168" t="s">
        <v>73</v>
      </c>
      <c r="H34" s="19" t="s">
        <v>282</v>
      </c>
      <c r="I34" s="20"/>
      <c r="J34" s="10" t="s">
        <v>3</v>
      </c>
      <c r="K34" s="10" t="s">
        <v>3</v>
      </c>
      <c r="L34" s="10" t="s">
        <v>3</v>
      </c>
      <c r="M34" s="10" t="s">
        <v>3</v>
      </c>
      <c r="N34" s="10" t="s">
        <v>3</v>
      </c>
      <c r="O34" s="10" t="s">
        <v>3</v>
      </c>
    </row>
    <row r="35" spans="2:16" ht="20.100000000000001" customHeight="1">
      <c r="B35" s="389"/>
      <c r="C35" s="409"/>
      <c r="D35" s="17"/>
      <c r="E35" s="405"/>
      <c r="F35" s="407"/>
      <c r="G35" s="166" t="s">
        <v>343</v>
      </c>
      <c r="H35" s="19" t="s">
        <v>219</v>
      </c>
      <c r="I35" s="20"/>
      <c r="J35" s="10" t="s">
        <v>3</v>
      </c>
      <c r="K35" s="10" t="s">
        <v>3</v>
      </c>
      <c r="L35" s="10" t="s">
        <v>3</v>
      </c>
      <c r="M35" s="10" t="s">
        <v>3</v>
      </c>
      <c r="N35" s="10" t="s">
        <v>3</v>
      </c>
      <c r="O35" s="10" t="s">
        <v>3</v>
      </c>
    </row>
    <row r="36" spans="2:16" ht="20.100000000000001" customHeight="1">
      <c r="B36" s="389"/>
      <c r="C36" s="409"/>
      <c r="D36" s="17"/>
      <c r="E36" s="405"/>
      <c r="F36" s="407"/>
      <c r="G36" s="167" t="s">
        <v>283</v>
      </c>
      <c r="H36" s="19" t="s">
        <v>222</v>
      </c>
      <c r="I36" s="20"/>
      <c r="J36" s="10" t="s">
        <v>99</v>
      </c>
      <c r="K36" s="10" t="s">
        <v>3</v>
      </c>
      <c r="L36" s="10" t="s">
        <v>3</v>
      </c>
      <c r="M36" s="10" t="s">
        <v>3</v>
      </c>
      <c r="N36" s="10" t="s">
        <v>3</v>
      </c>
      <c r="O36" s="10" t="s">
        <v>3</v>
      </c>
    </row>
    <row r="37" spans="2:16" ht="20.100000000000001" customHeight="1">
      <c r="B37" s="389"/>
      <c r="C37" s="409"/>
      <c r="D37" s="17"/>
      <c r="E37" s="22"/>
      <c r="F37" s="22"/>
      <c r="G37" s="171" t="s">
        <v>76</v>
      </c>
      <c r="H37" s="22"/>
      <c r="I37" s="23"/>
      <c r="J37" s="24"/>
      <c r="K37" s="25"/>
      <c r="L37" s="25"/>
      <c r="M37" s="25"/>
      <c r="N37" s="25"/>
      <c r="O37" s="25"/>
    </row>
    <row r="38" spans="2:16" ht="20.100000000000001" customHeight="1">
      <c r="B38" s="389"/>
      <c r="C38" s="409"/>
      <c r="E38" s="408" t="s">
        <v>82</v>
      </c>
      <c r="F38" s="380" t="s">
        <v>224</v>
      </c>
      <c r="G38" s="168" t="s">
        <v>73</v>
      </c>
      <c r="H38" s="27" t="s">
        <v>225</v>
      </c>
      <c r="J38" s="10" t="s">
        <v>3</v>
      </c>
      <c r="K38" s="10" t="s">
        <v>3</v>
      </c>
      <c r="L38" s="10" t="s">
        <v>3</v>
      </c>
      <c r="M38" s="10" t="s">
        <v>3</v>
      </c>
      <c r="N38" s="10" t="s">
        <v>3</v>
      </c>
      <c r="O38" s="10" t="s">
        <v>3</v>
      </c>
    </row>
    <row r="39" spans="2:16" ht="20.100000000000001" customHeight="1">
      <c r="B39" s="389"/>
      <c r="C39" s="409"/>
      <c r="E39" s="410"/>
      <c r="F39" s="412"/>
      <c r="G39" s="169" t="s">
        <v>226</v>
      </c>
      <c r="H39" s="28" t="s">
        <v>227</v>
      </c>
      <c r="J39" s="10" t="s">
        <v>3</v>
      </c>
      <c r="K39" s="10" t="s">
        <v>3</v>
      </c>
      <c r="L39" s="10" t="s">
        <v>3</v>
      </c>
      <c r="M39" s="10" t="s">
        <v>3</v>
      </c>
      <c r="N39" s="10" t="s">
        <v>3</v>
      </c>
      <c r="O39" s="10" t="s">
        <v>3</v>
      </c>
    </row>
    <row r="40" spans="2:16" ht="20.100000000000001" customHeight="1">
      <c r="B40" s="389"/>
      <c r="C40" s="409"/>
      <c r="E40" s="14"/>
      <c r="F40" s="14"/>
      <c r="G40" s="171" t="s">
        <v>76</v>
      </c>
      <c r="H40" s="14"/>
      <c r="J40" s="46"/>
      <c r="K40" s="46"/>
      <c r="L40" s="46"/>
      <c r="M40" s="46"/>
      <c r="N40" s="46"/>
      <c r="O40" s="46"/>
    </row>
    <row r="41" spans="2:16" ht="20.100000000000001" customHeight="1">
      <c r="B41" s="389"/>
      <c r="C41" s="409"/>
      <c r="E41" s="405" t="s">
        <v>86</v>
      </c>
      <c r="F41" s="407" t="s">
        <v>228</v>
      </c>
      <c r="G41" s="168" t="s">
        <v>73</v>
      </c>
      <c r="H41" s="27" t="s">
        <v>229</v>
      </c>
      <c r="J41" s="10" t="s">
        <v>3</v>
      </c>
      <c r="K41" s="10" t="s">
        <v>3</v>
      </c>
      <c r="L41" s="10" t="s">
        <v>3</v>
      </c>
      <c r="M41" s="10" t="s">
        <v>3</v>
      </c>
      <c r="N41" s="10" t="s">
        <v>3</v>
      </c>
      <c r="O41" s="10" t="s">
        <v>3</v>
      </c>
    </row>
    <row r="42" spans="2:16" ht="20.100000000000001" customHeight="1">
      <c r="B42" s="390"/>
      <c r="C42" s="410"/>
      <c r="E42" s="405"/>
      <c r="F42" s="407"/>
      <c r="G42" s="170" t="s">
        <v>366</v>
      </c>
      <c r="H42" s="27" t="s">
        <v>230</v>
      </c>
      <c r="J42" s="10" t="s">
        <v>4</v>
      </c>
      <c r="K42" s="10" t="s">
        <v>4</v>
      </c>
      <c r="L42" s="10" t="s">
        <v>4</v>
      </c>
      <c r="M42" s="10" t="s">
        <v>4</v>
      </c>
      <c r="N42" s="10" t="s">
        <v>4</v>
      </c>
      <c r="O42" s="10" t="s">
        <v>4</v>
      </c>
    </row>
    <row r="43" spans="2:16" ht="16.5">
      <c r="B43" s="29"/>
      <c r="C43" s="17"/>
      <c r="E43" s="31" t="s">
        <v>307</v>
      </c>
      <c r="F43" s="1"/>
      <c r="G43" s="30"/>
      <c r="J43" s="120" t="s">
        <v>148</v>
      </c>
      <c r="K43" s="121"/>
      <c r="L43" s="16"/>
      <c r="M43" s="16"/>
      <c r="N43" s="16"/>
      <c r="O43" s="16"/>
    </row>
    <row r="44" spans="2:16" ht="16.5">
      <c r="B44" s="29"/>
      <c r="C44" s="17"/>
      <c r="E44" s="17"/>
      <c r="F44" s="1"/>
      <c r="G44" s="30"/>
      <c r="H44" s="32"/>
      <c r="J44" s="120" t="s">
        <v>308</v>
      </c>
      <c r="K44" s="121"/>
      <c r="L44" s="16"/>
      <c r="M44" s="16"/>
      <c r="N44" s="16"/>
      <c r="O44" s="16"/>
    </row>
    <row r="45" spans="2:16" ht="20.100000000000001" customHeight="1" thickBot="1"/>
    <row r="46" spans="2:16" ht="20.100000000000001" customHeight="1" thickTop="1">
      <c r="B46" s="136"/>
      <c r="C46" s="136"/>
      <c r="D46" s="136"/>
      <c r="E46" s="136"/>
      <c r="F46" s="136"/>
      <c r="G46" s="136"/>
      <c r="H46" s="136"/>
      <c r="I46" s="136"/>
      <c r="J46" s="136"/>
      <c r="K46" s="136"/>
      <c r="L46" s="136"/>
      <c r="M46" s="136"/>
      <c r="N46" s="136"/>
      <c r="O46" s="136"/>
      <c r="P46" s="136"/>
    </row>
    <row r="47" spans="2:16" ht="20.100000000000001" customHeight="1"/>
    <row r="48" spans="2:16"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20">
    <mergeCell ref="E38:E39"/>
    <mergeCell ref="F38:F39"/>
    <mergeCell ref="E41:E42"/>
    <mergeCell ref="F41:F42"/>
    <mergeCell ref="B16:B18"/>
    <mergeCell ref="C16:F18"/>
    <mergeCell ref="B20:B25"/>
    <mergeCell ref="C20:F25"/>
    <mergeCell ref="B27:B42"/>
    <mergeCell ref="C27:C42"/>
    <mergeCell ref="E27:E32"/>
    <mergeCell ref="F27:F32"/>
    <mergeCell ref="E34:E36"/>
    <mergeCell ref="F34:F36"/>
    <mergeCell ref="A1:G1"/>
    <mergeCell ref="B11:F14"/>
    <mergeCell ref="G11:G14"/>
    <mergeCell ref="H11:H14"/>
    <mergeCell ref="J11:O11"/>
    <mergeCell ref="J12:O12"/>
  </mergeCells>
  <phoneticPr fontId="1"/>
  <hyperlinks>
    <hyperlink ref="A1:G1" location="_ルブリケータ" display="製品対象リストへ戻る" xr:uid="{00000000-0004-0000-0700-000000000000}"/>
  </hyperlinks>
  <pageMargins left="0.78740157480314965" right="0.19685039370078741" top="0.70866141732283472" bottom="0" header="0.27559055118110237" footer="0"/>
  <pageSetup paperSize="9" scale="70" orientation="portrait" r:id="rId1"/>
  <headerFooter alignWithMargins="0"/>
  <ignoredErrors>
    <ignoredError sqref="N13:O13 G20:H25 G28:G35"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31F12FB8B34D441A8AD085AEC7E5776" ma:contentTypeVersion="13" ma:contentTypeDescription="新しいドキュメントを作成します。" ma:contentTypeScope="" ma:versionID="18b818edf94443555bdafc5fed4e1382">
  <xsd:schema xmlns:xsd="http://www.w3.org/2001/XMLSchema" xmlns:xs="http://www.w3.org/2001/XMLSchema" xmlns:p="http://schemas.microsoft.com/office/2006/metadata/properties" xmlns:ns3="dd047897-a618-4069-9ed9-19ca2a4f32f7" xmlns:ns4="288acd8e-1405-4f0c-9b01-c69913eb2d7f" targetNamespace="http://schemas.microsoft.com/office/2006/metadata/properties" ma:root="true" ma:fieldsID="9cade1d3d167c99b226d4d5c8b76e4a9" ns3:_="" ns4:_="">
    <xsd:import namespace="dd047897-a618-4069-9ed9-19ca2a4f32f7"/>
    <xsd:import namespace="288acd8e-1405-4f0c-9b01-c69913eb2d7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047897-a618-4069-9ed9-19ca2a4f32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8acd8e-1405-4f0c-9b01-c69913eb2d7f"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D7782-663E-49BE-9308-EBE7A0C1BA08}">
  <ds:schemaRefs>
    <ds:schemaRef ds:uri="http://schemas.microsoft.com/sharepoint/v3/contenttype/forms"/>
  </ds:schemaRefs>
</ds:datastoreItem>
</file>

<file path=customXml/itemProps2.xml><?xml version="1.0" encoding="utf-8"?>
<ds:datastoreItem xmlns:ds="http://schemas.openxmlformats.org/officeDocument/2006/customXml" ds:itemID="{F0922148-A910-4DA8-BB94-01E57FA152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047897-a618-4069-9ed9-19ca2a4f32f7"/>
    <ds:schemaRef ds:uri="288acd8e-1405-4f0c-9b01-c69913eb2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4BFEA8-90EF-49AC-B8F0-31010E7FB550}">
  <ds:schemaRefs>
    <ds:schemaRef ds:uri="http://schemas.microsoft.com/office/infopath/2007/PartnerControls"/>
    <ds:schemaRef ds:uri="http://schemas.openxmlformats.org/package/2006/metadata/core-properties"/>
    <ds:schemaRef ds:uri="http://purl.org/dc/terms/"/>
    <ds:schemaRef ds:uri="http://purl.org/dc/dcmitype/"/>
    <ds:schemaRef ds:uri="288acd8e-1405-4f0c-9b01-c69913eb2d7f"/>
    <ds:schemaRef ds:uri="http://www.w3.org/XML/1998/namespace"/>
    <ds:schemaRef ds:uri="http://schemas.microsoft.com/office/2006/documentManagement/types"/>
    <ds:schemaRef ds:uri="dd047897-a618-4069-9ed9-19ca2a4f32f7"/>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74</vt:i4>
      </vt:variant>
    </vt:vector>
  </HeadingPairs>
  <TitlesOfParts>
    <vt:vector size="113" baseType="lpstr">
      <vt:lpstr>仕様書</vt:lpstr>
      <vt:lpstr>対象製品ﾘｽﾄ</vt:lpstr>
      <vt:lpstr>AF</vt:lpstr>
      <vt:lpstr>AFM</vt:lpstr>
      <vt:lpstr>AFD</vt:lpstr>
      <vt:lpstr>AFG</vt:lpstr>
      <vt:lpstr>AR</vt:lpstr>
      <vt:lpstr>AR□M</vt:lpstr>
      <vt:lpstr>AL</vt:lpstr>
      <vt:lpstr>AW</vt:lpstr>
      <vt:lpstr>AWM</vt:lpstr>
      <vt:lpstr>AWD</vt:lpstr>
      <vt:lpstr>ARG</vt:lpstr>
      <vt:lpstr>AWG</vt:lpstr>
      <vt:lpstr>ARP</vt:lpstr>
      <vt:lpstr>AV-A</vt:lpstr>
      <vt:lpstr>AFF</vt:lpstr>
      <vt:lpstr>AM</vt:lpstr>
      <vt:lpstr>AMD</vt:lpstr>
      <vt:lpstr>IDG</vt:lpstr>
      <vt:lpstr>AMK</vt:lpstr>
      <vt:lpstr>PF3A7</vt:lpstr>
      <vt:lpstr>PF3A8</vt:lpstr>
      <vt:lpstr>VP☐E</vt:lpstr>
      <vt:lpstr>VP□R</vt:lpstr>
      <vt:lpstr>JSXM</vt:lpstr>
      <vt:lpstr>Y□(T)</vt:lpstr>
      <vt:lpstr>VHS</vt:lpstr>
      <vt:lpstr>E□00</vt:lpstr>
      <vt:lpstr>E□00L</vt:lpstr>
      <vt:lpstr>E□00T</vt:lpstr>
      <vt:lpstr>Y□10</vt:lpstr>
      <vt:lpstr>Y□4</vt:lpstr>
      <vt:lpstr>IS10M</vt:lpstr>
      <vt:lpstr>IS10T</vt:lpstr>
      <vt:lpstr>IS10L</vt:lpstr>
      <vt:lpstr>IS10E</vt:lpstr>
      <vt:lpstr>E□00E</vt:lpstr>
      <vt:lpstr>AKM</vt:lpstr>
      <vt:lpstr>_3ポート残圧排気弁モジュラ接続タイプ主弁位置検出機能なし</vt:lpstr>
      <vt:lpstr>_3ポート残圧排気弁モジュラ接続タイプ主弁位置検出機能付</vt:lpstr>
      <vt:lpstr>_L形配管アダプタ</vt:lpstr>
      <vt:lpstr>_L形配管アダプタ付圧力スイッチ</vt:lpstr>
      <vt:lpstr>_T型配管アダプタ</vt:lpstr>
      <vt:lpstr>_T形スペーサ</vt:lpstr>
      <vt:lpstr>_T形スペーサ付圧力スイッチ</vt:lpstr>
      <vt:lpstr>_ウォータセパレータAFG</vt:lpstr>
      <vt:lpstr>_エアフィルタ</vt:lpstr>
      <vt:lpstr>_エンドプレート</vt:lpstr>
      <vt:lpstr>_クロススペーサ</vt:lpstr>
      <vt:lpstr>_スペーサ</vt:lpstr>
      <vt:lpstr>_ソフトスタートアップバルブ</vt:lpstr>
      <vt:lpstr>_チェック弁</vt:lpstr>
      <vt:lpstr>_フィルタレギュレータ</vt:lpstr>
      <vt:lpstr>_フロースイッチ</vt:lpstr>
      <vt:lpstr>_フロースイッチ圧力温度センサ付</vt:lpstr>
      <vt:lpstr>_マイクロミストセパレータAFD</vt:lpstr>
      <vt:lpstr>_マイクロミストセパレータAMD</vt:lpstr>
      <vt:lpstr>_マイクロミストセパレータレギュレータ</vt:lpstr>
      <vt:lpstr>_ミストセパレータAFM</vt:lpstr>
      <vt:lpstr>_ミストセパレータAM</vt:lpstr>
      <vt:lpstr>_ミストセパレータレギュレータ</vt:lpstr>
      <vt:lpstr>_メンブレンドライヤ</vt:lpstr>
      <vt:lpstr>_モジュラタイプ共通吸気形レギュレータ</vt:lpstr>
      <vt:lpstr>_モジュラ取付形２ポートソレノイドバルブ</vt:lpstr>
      <vt:lpstr>_ラインフィルタ</vt:lpstr>
      <vt:lpstr>_ルブリケータ</vt:lpstr>
      <vt:lpstr>_レギュレータ</vt:lpstr>
      <vt:lpstr>_圧力スイッチ</vt:lpstr>
      <vt:lpstr>_圧力計内蔵フィルタレギュレータ</vt:lpstr>
      <vt:lpstr>_圧力計内蔵レギュレータ</vt:lpstr>
      <vt:lpstr>_活性炭フィルタ</vt:lpstr>
      <vt:lpstr>_残圧抜き3ポート弁</vt:lpstr>
      <vt:lpstr>_直動精密レギュレータ</vt:lpstr>
      <vt:lpstr>_配管アダプタ</vt:lpstr>
      <vt:lpstr>_配管アダプタ付圧力スイッチ</vt:lpstr>
      <vt:lpstr>AF!Print_Area</vt:lpstr>
      <vt:lpstr>AFD!Print_Area</vt:lpstr>
      <vt:lpstr>AFF!Print_Area</vt:lpstr>
      <vt:lpstr>AFG!Print_Area</vt:lpstr>
      <vt:lpstr>AFM!Print_Area</vt:lpstr>
      <vt:lpstr>AKM!Print_Area</vt:lpstr>
      <vt:lpstr>AL!Print_Area</vt:lpstr>
      <vt:lpstr>AM!Print_Area</vt:lpstr>
      <vt:lpstr>AMD!Print_Area</vt:lpstr>
      <vt:lpstr>AMK!Print_Area</vt:lpstr>
      <vt:lpstr>AR!Print_Area</vt:lpstr>
      <vt:lpstr>AR□M!Print_Area</vt:lpstr>
      <vt:lpstr>ARG!Print_Area</vt:lpstr>
      <vt:lpstr>ARP!Print_Area</vt:lpstr>
      <vt:lpstr>'AV-A'!Print_Area</vt:lpstr>
      <vt:lpstr>AW!Print_Area</vt:lpstr>
      <vt:lpstr>AWD!Print_Area</vt:lpstr>
      <vt:lpstr>AWG!Print_Area</vt:lpstr>
      <vt:lpstr>AWM!Print_Area</vt:lpstr>
      <vt:lpstr>E□00!Print_Area</vt:lpstr>
      <vt:lpstr>E□00L!Print_Area</vt:lpstr>
      <vt:lpstr>E□00T!Print_Area</vt:lpstr>
      <vt:lpstr>IDG!Print_Area</vt:lpstr>
      <vt:lpstr>IS10E!Print_Area</vt:lpstr>
      <vt:lpstr>IS10L!Print_Area</vt:lpstr>
      <vt:lpstr>IS10M!Print_Area</vt:lpstr>
      <vt:lpstr>IS10T!Print_Area</vt:lpstr>
      <vt:lpstr>JSXM!Print_Area</vt:lpstr>
      <vt:lpstr>PF3A7!Print_Area</vt:lpstr>
      <vt:lpstr>PF3A8!Print_Area</vt:lpstr>
      <vt:lpstr>VHS!Print_Area</vt:lpstr>
      <vt:lpstr>VP□R!Print_Area</vt:lpstr>
      <vt:lpstr>VP☐E!Print_Area</vt:lpstr>
      <vt:lpstr>'Y□(T)'!Print_Area</vt:lpstr>
      <vt:lpstr>Y□10!Print_Area</vt:lpstr>
      <vt:lpstr>Y□4!Print_Area</vt:lpstr>
      <vt:lpstr>仕様書!Print_Area</vt:lpstr>
    </vt:vector>
  </TitlesOfParts>
  <Company>ＳＭＣ株式会社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伊藤信一</dc:creator>
  <cp:lastModifiedBy>Mimura Gaku</cp:lastModifiedBy>
  <cp:lastPrinted>2024-03-17T23:59:34Z</cp:lastPrinted>
  <dcterms:created xsi:type="dcterms:W3CDTF">2018-04-05T01:16:39Z</dcterms:created>
  <dcterms:modified xsi:type="dcterms:W3CDTF">2024-03-21T02:21:30Z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0x010100D31F12FB8B34D441A8AD085AEC7E5776</vt:lpwstr>
  </property>
</Properties>
</file>